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tiff" ContentType="image/tiff"/>
  <Default Extension="wdp" ContentType="image/vnd.ms-photo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30"/>
  <workbookPr codeName="EstaPastaDeTrabalho"/>
  <mc:AlternateContent xmlns:mc="http://schemas.openxmlformats.org/markup-compatibility/2006">
    <mc:Choice Requires="x15">
      <x15ac:absPath xmlns:x15ac="http://schemas.microsoft.com/office/spreadsheetml/2010/11/ac" url="C:\Users\neobiz.ylima\Desktop\P3\"/>
    </mc:Choice>
  </mc:AlternateContent>
  <xr:revisionPtr revIDLastSave="1" documentId="13_ncr:1_{4004ECCE-7134-4B99-8BD9-3BC8A5BE2A90}" xr6:coauthVersionLast="47" xr6:coauthVersionMax="47" xr10:uidLastSave="{576941DC-9161-4CEE-B9C1-BC5E731A206C}"/>
  <bookViews>
    <workbookView xWindow="-120" yWindow="-120" windowWidth="21840" windowHeight="13140" firstSheet="60" activeTab="60" xr2:uid="{9FFEC5BA-B6AF-483C-8941-9EAECCE37238}"/>
  </bookViews>
  <sheets>
    <sheet name="Miniprocessador" sheetId="1" r:id="rId1"/>
    <sheet name="Ferro a Seco" sheetId="3" r:id="rId2"/>
    <sheet name="2 BOCAS" sheetId="6" r:id="rId3"/>
    <sheet name="4 BOCAS" sheetId="7" r:id="rId4"/>
    <sheet name="SC-10" sheetId="8" r:id="rId5"/>
    <sheet name="SC-13" sheetId="9" r:id="rId6"/>
    <sheet name="SC-32" sheetId="10" r:id="rId7"/>
    <sheet name="SCP-JU-01" sheetId="11" r:id="rId8"/>
    <sheet name="Espresso" sheetId="12" r:id="rId9"/>
    <sheet name="Latte" sheetId="13" r:id="rId10"/>
    <sheet name="Automática" sheetId="14" r:id="rId11"/>
    <sheet name="EXTRATORAS" sheetId="17" r:id="rId12"/>
    <sheet name="Espremedores" sheetId="18" r:id="rId13"/>
    <sheet name="MESA 30CM" sheetId="19" r:id="rId14"/>
    <sheet name="MESA 40CM" sheetId="20" r:id="rId15"/>
    <sheet name="MESA 50CM " sheetId="21" r:id="rId16"/>
    <sheet name="COLUNA 30CM " sheetId="22" r:id="rId17"/>
    <sheet name="COLUNA 40CM " sheetId="23" r:id="rId18"/>
    <sheet name="TORRE DE SOM" sheetId="24" r:id="rId19"/>
    <sheet name="TORRE DE SOM (2)" sheetId="25" r:id="rId20"/>
    <sheet name="BOOMBOX" sheetId="26" r:id="rId21"/>
    <sheet name="CAIXA 150 W" sheetId="27" r:id="rId22"/>
    <sheet name="CAIXA 250 W" sheetId="28" r:id="rId23"/>
    <sheet name="CAIXA 400" sheetId="29" r:id="rId24"/>
    <sheet name="CAIXA 550" sheetId="30" r:id="rId25"/>
    <sheet name="CAIXA 700" sheetId="31" r:id="rId26"/>
    <sheet name="Earbuds AWS-EB-01" sheetId="32" r:id="rId27"/>
    <sheet name="Earbuds AWS-EB-05" sheetId="33" r:id="rId28"/>
    <sheet name="Earbuds AWS-EB-04" sheetId="34" r:id="rId29"/>
    <sheet name="Earbuds AWS-EB-03" sheetId="35" r:id="rId30"/>
    <sheet name="Headphones AWS-HP-05" sheetId="36" r:id="rId31"/>
    <sheet name="Headphone AWS-HP-04" sheetId="37" r:id="rId32"/>
    <sheet name="Speaker 7 W RMS" sheetId="38" r:id="rId33"/>
    <sheet name="Speaker 10 W RMS" sheetId="39" r:id="rId34"/>
    <sheet name="Speaker 15 W RMS" sheetId="40" r:id="rId35"/>
    <sheet name="Speaker 20 W RMS" sheetId="41" r:id="rId36"/>
    <sheet name="Speaker 30 W RMS" sheetId="42" r:id="rId37"/>
    <sheet name="Speaker 40 W RMS" sheetId="43" r:id="rId38"/>
    <sheet name="BOOMBOX (2)" sheetId="44" r:id="rId39"/>
    <sheet name="Air Fryer Capsula" sheetId="45" r:id="rId40"/>
    <sheet name="Air fryer oven" sheetId="46" r:id="rId41"/>
    <sheet name="BG-09" sheetId="47" r:id="rId42"/>
    <sheet name="Forno" sheetId="48" r:id="rId43"/>
    <sheet name="32" sheetId="64" r:id="rId44"/>
    <sheet name="43" sheetId="65" r:id="rId45"/>
    <sheet name="Plástica" sheetId="49" r:id="rId46"/>
    <sheet name="Inox" sheetId="50" r:id="rId47"/>
    <sheet name="Botão" sheetId="51" r:id="rId48"/>
    <sheet name="21L" sheetId="62" r:id="rId49"/>
    <sheet name="34L" sheetId="63" r:id="rId50"/>
    <sheet name="LIQUI L-99" sheetId="52" r:id="rId51"/>
    <sheet name="LIQUI L-550-B" sheetId="53" r:id="rId52"/>
    <sheet name="LIQUI L-97" sheetId="54" r:id="rId53"/>
    <sheet name="LIQUI L-900" sheetId="55" r:id="rId54"/>
    <sheet name="LIQUI L-1100" sheetId="56" r:id="rId55"/>
    <sheet name="LIQUI L-28" sheetId="57" r:id="rId56"/>
    <sheet name="LIQUI L-1200" sheetId="58" r:id="rId57"/>
    <sheet name="LIQUI L-1400" sheetId="59" r:id="rId58"/>
    <sheet name="LIQUI L-98" sheetId="60" r:id="rId59"/>
    <sheet name="LIQUI L-77" sheetId="61" r:id="rId60"/>
    <sheet name="bancodedados" sheetId="2" r:id="rId6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15" i="23" l="1"/>
  <c r="L14" i="23"/>
  <c r="J13" i="23"/>
  <c r="L12" i="23"/>
  <c r="H17" i="65"/>
  <c r="H16" i="65"/>
  <c r="H15" i="65"/>
  <c r="H14" i="65"/>
  <c r="H13" i="65"/>
  <c r="H12" i="65"/>
  <c r="F17" i="65"/>
  <c r="F16" i="65"/>
  <c r="F15" i="65"/>
  <c r="F14" i="65"/>
  <c r="F13" i="65"/>
  <c r="F12" i="65"/>
  <c r="D17" i="65"/>
  <c r="D16" i="65"/>
  <c r="D15" i="65"/>
  <c r="D14" i="65"/>
  <c r="D13" i="65"/>
  <c r="D12" i="65"/>
  <c r="B17" i="65"/>
  <c r="E17" i="65" s="1"/>
  <c r="B16" i="65"/>
  <c r="C16" i="65" s="1"/>
  <c r="B15" i="65"/>
  <c r="G14" i="65" s="1"/>
  <c r="B14" i="65"/>
  <c r="C14" i="65" s="1"/>
  <c r="B13" i="65"/>
  <c r="C13" i="65" s="1"/>
  <c r="B12" i="65"/>
  <c r="C12" i="65" s="1"/>
  <c r="A17" i="65"/>
  <c r="A16" i="65"/>
  <c r="A15" i="65"/>
  <c r="A14" i="65"/>
  <c r="A13" i="65"/>
  <c r="A12" i="65"/>
  <c r="H17" i="64"/>
  <c r="H16" i="64"/>
  <c r="H15" i="64"/>
  <c r="H14" i="64"/>
  <c r="H13" i="64"/>
  <c r="H12" i="64"/>
  <c r="F17" i="64"/>
  <c r="F16" i="64"/>
  <c r="F15" i="64"/>
  <c r="F14" i="64"/>
  <c r="F13" i="64"/>
  <c r="F12" i="64"/>
  <c r="D17" i="64"/>
  <c r="D16" i="64"/>
  <c r="D15" i="64"/>
  <c r="D14" i="64"/>
  <c r="D13" i="64"/>
  <c r="D12" i="64"/>
  <c r="B17" i="64"/>
  <c r="G16" i="64" s="1"/>
  <c r="B16" i="64"/>
  <c r="C16" i="64" s="1"/>
  <c r="B15" i="64"/>
  <c r="G14" i="64" s="1"/>
  <c r="B14" i="64"/>
  <c r="C14" i="64" s="1"/>
  <c r="B13" i="64"/>
  <c r="G12" i="64" s="1"/>
  <c r="B12" i="64"/>
  <c r="C12" i="64" s="1"/>
  <c r="A17" i="64"/>
  <c r="A16" i="64"/>
  <c r="A15" i="64"/>
  <c r="A14" i="64"/>
  <c r="A13" i="64"/>
  <c r="A12" i="64"/>
  <c r="C15" i="65"/>
  <c r="E12" i="65"/>
  <c r="L16" i="48"/>
  <c r="L15" i="48"/>
  <c r="L14" i="48"/>
  <c r="L13" i="48"/>
  <c r="L12" i="48"/>
  <c r="L11" i="48"/>
  <c r="J16" i="48"/>
  <c r="J15" i="48"/>
  <c r="J14" i="48"/>
  <c r="J13" i="48"/>
  <c r="J12" i="48"/>
  <c r="J11" i="48"/>
  <c r="H16" i="48"/>
  <c r="H15" i="48"/>
  <c r="H14" i="48"/>
  <c r="H13" i="48"/>
  <c r="H12" i="48"/>
  <c r="H11" i="48"/>
  <c r="F16" i="48"/>
  <c r="F15" i="48"/>
  <c r="F14" i="48"/>
  <c r="F13" i="48"/>
  <c r="F12" i="48"/>
  <c r="F11" i="48"/>
  <c r="D16" i="48"/>
  <c r="D15" i="48"/>
  <c r="D14" i="48"/>
  <c r="D13" i="48"/>
  <c r="D12" i="48"/>
  <c r="D11" i="48"/>
  <c r="B16" i="48"/>
  <c r="B15" i="48"/>
  <c r="B14" i="48"/>
  <c r="B13" i="48"/>
  <c r="B12" i="48"/>
  <c r="B11" i="48"/>
  <c r="H17" i="61"/>
  <c r="H16" i="61"/>
  <c r="H15" i="61"/>
  <c r="H14" i="61"/>
  <c r="H13" i="61"/>
  <c r="H12" i="61"/>
  <c r="F17" i="61"/>
  <c r="F16" i="61"/>
  <c r="F15" i="61"/>
  <c r="F14" i="61"/>
  <c r="F13" i="61"/>
  <c r="F12" i="61"/>
  <c r="D17" i="61"/>
  <c r="D16" i="61"/>
  <c r="D15" i="61"/>
  <c r="D14" i="61"/>
  <c r="D13" i="61"/>
  <c r="D12" i="61"/>
  <c r="B17" i="61"/>
  <c r="B16" i="61"/>
  <c r="B15" i="61"/>
  <c r="B14" i="61"/>
  <c r="B13" i="61"/>
  <c r="B12" i="61"/>
  <c r="A17" i="61"/>
  <c r="A16" i="61"/>
  <c r="A15" i="61"/>
  <c r="A14" i="61"/>
  <c r="A13" i="61"/>
  <c r="A12" i="61"/>
  <c r="H17" i="60"/>
  <c r="H16" i="60"/>
  <c r="H15" i="60"/>
  <c r="H14" i="60"/>
  <c r="H13" i="60"/>
  <c r="H12" i="60"/>
  <c r="F17" i="60"/>
  <c r="F16" i="60"/>
  <c r="F15" i="60"/>
  <c r="F14" i="60"/>
  <c r="F13" i="60"/>
  <c r="F12" i="60"/>
  <c r="D17" i="60"/>
  <c r="D16" i="60"/>
  <c r="D15" i="60"/>
  <c r="D14" i="60"/>
  <c r="D13" i="60"/>
  <c r="D12" i="60"/>
  <c r="B17" i="60"/>
  <c r="B16" i="60"/>
  <c r="B15" i="60"/>
  <c r="B14" i="60"/>
  <c r="B13" i="60"/>
  <c r="B12" i="60"/>
  <c r="A17" i="60"/>
  <c r="A16" i="60"/>
  <c r="A15" i="60"/>
  <c r="A14" i="60"/>
  <c r="A13" i="60"/>
  <c r="A12" i="60"/>
  <c r="L17" i="59"/>
  <c r="L16" i="59"/>
  <c r="L15" i="59"/>
  <c r="L14" i="59"/>
  <c r="L13" i="59"/>
  <c r="L12" i="59"/>
  <c r="J17" i="59"/>
  <c r="J16" i="59"/>
  <c r="J15" i="59"/>
  <c r="J14" i="59"/>
  <c r="J13" i="59"/>
  <c r="J12" i="59"/>
  <c r="H17" i="59"/>
  <c r="H16" i="59"/>
  <c r="H15" i="59"/>
  <c r="H14" i="59"/>
  <c r="H13" i="59"/>
  <c r="H12" i="59"/>
  <c r="F17" i="59"/>
  <c r="F16" i="59"/>
  <c r="F15" i="59"/>
  <c r="F14" i="59"/>
  <c r="F13" i="59"/>
  <c r="F12" i="59"/>
  <c r="D17" i="59"/>
  <c r="D16" i="59"/>
  <c r="D15" i="59"/>
  <c r="D14" i="59"/>
  <c r="D13" i="59"/>
  <c r="D12" i="59"/>
  <c r="B17" i="59"/>
  <c r="B16" i="59"/>
  <c r="B15" i="59"/>
  <c r="B14" i="59"/>
  <c r="B13" i="59"/>
  <c r="B12" i="59"/>
  <c r="A17" i="59"/>
  <c r="A16" i="59"/>
  <c r="A15" i="59"/>
  <c r="A14" i="59"/>
  <c r="A13" i="59"/>
  <c r="A12" i="59"/>
  <c r="L17" i="58"/>
  <c r="L16" i="58"/>
  <c r="L15" i="58"/>
  <c r="L14" i="58"/>
  <c r="L13" i="58"/>
  <c r="L12" i="58"/>
  <c r="J17" i="58"/>
  <c r="J16" i="58"/>
  <c r="J15" i="58"/>
  <c r="J14" i="58"/>
  <c r="J13" i="58"/>
  <c r="J12" i="58"/>
  <c r="H17" i="58"/>
  <c r="H16" i="58"/>
  <c r="H15" i="58"/>
  <c r="H14" i="58"/>
  <c r="H13" i="58"/>
  <c r="H12" i="58"/>
  <c r="F17" i="58"/>
  <c r="F16" i="58"/>
  <c r="F15" i="58"/>
  <c r="F14" i="58"/>
  <c r="F13" i="58"/>
  <c r="F12" i="58"/>
  <c r="D17" i="58"/>
  <c r="D16" i="58"/>
  <c r="D15" i="58"/>
  <c r="D14" i="58"/>
  <c r="D13" i="58"/>
  <c r="D12" i="58"/>
  <c r="B17" i="58"/>
  <c r="B16" i="58"/>
  <c r="B15" i="58"/>
  <c r="B14" i="58"/>
  <c r="B13" i="58"/>
  <c r="B12" i="58"/>
  <c r="A17" i="58"/>
  <c r="A16" i="58"/>
  <c r="A15" i="58"/>
  <c r="A14" i="58"/>
  <c r="A13" i="58"/>
  <c r="A12" i="58"/>
  <c r="H17" i="57"/>
  <c r="H16" i="57"/>
  <c r="H15" i="57"/>
  <c r="H14" i="57"/>
  <c r="H13" i="57"/>
  <c r="H12" i="57"/>
  <c r="F17" i="57"/>
  <c r="F16" i="57"/>
  <c r="F15" i="57"/>
  <c r="F14" i="57"/>
  <c r="F13" i="57"/>
  <c r="F12" i="57"/>
  <c r="D17" i="57"/>
  <c r="D16" i="57"/>
  <c r="D15" i="57"/>
  <c r="D14" i="57"/>
  <c r="D13" i="57"/>
  <c r="D12" i="57"/>
  <c r="B17" i="57"/>
  <c r="B16" i="57"/>
  <c r="B15" i="57"/>
  <c r="B14" i="57"/>
  <c r="B13" i="57"/>
  <c r="B12" i="57"/>
  <c r="A17" i="57"/>
  <c r="A16" i="57"/>
  <c r="A15" i="57"/>
  <c r="A14" i="57"/>
  <c r="A13" i="57"/>
  <c r="A12" i="57"/>
  <c r="L17" i="56"/>
  <c r="L16" i="56"/>
  <c r="L15" i="56"/>
  <c r="L14" i="56"/>
  <c r="L13" i="56"/>
  <c r="L12" i="56"/>
  <c r="J17" i="56"/>
  <c r="J16" i="56"/>
  <c r="J15" i="56"/>
  <c r="J14" i="56"/>
  <c r="J13" i="56"/>
  <c r="J12" i="56"/>
  <c r="H17" i="56"/>
  <c r="H16" i="56"/>
  <c r="H15" i="56"/>
  <c r="H14" i="56"/>
  <c r="H13" i="56"/>
  <c r="H12" i="56"/>
  <c r="F17" i="56"/>
  <c r="F16" i="56"/>
  <c r="F15" i="56"/>
  <c r="F14" i="56"/>
  <c r="F13" i="56"/>
  <c r="F12" i="56"/>
  <c r="D17" i="56"/>
  <c r="D16" i="56"/>
  <c r="D15" i="56"/>
  <c r="D14" i="56"/>
  <c r="D13" i="56"/>
  <c r="D12" i="56"/>
  <c r="B17" i="56"/>
  <c r="B16" i="56"/>
  <c r="B15" i="56"/>
  <c r="B14" i="56"/>
  <c r="B13" i="56"/>
  <c r="B12" i="56"/>
  <c r="A17" i="56"/>
  <c r="A16" i="56"/>
  <c r="A15" i="56"/>
  <c r="A14" i="56"/>
  <c r="A13" i="56"/>
  <c r="A12" i="56"/>
  <c r="L17" i="55"/>
  <c r="L16" i="55"/>
  <c r="L15" i="55"/>
  <c r="L14" i="55"/>
  <c r="L13" i="55"/>
  <c r="L12" i="55"/>
  <c r="J17" i="55"/>
  <c r="J16" i="55"/>
  <c r="J15" i="55"/>
  <c r="J14" i="55"/>
  <c r="J13" i="55"/>
  <c r="J12" i="55"/>
  <c r="H17" i="55"/>
  <c r="H16" i="55"/>
  <c r="H15" i="55"/>
  <c r="H14" i="55"/>
  <c r="H13" i="55"/>
  <c r="H12" i="55"/>
  <c r="F17" i="55"/>
  <c r="F16" i="55"/>
  <c r="F15" i="55"/>
  <c r="F14" i="55"/>
  <c r="F13" i="55"/>
  <c r="F12" i="55"/>
  <c r="D17" i="55"/>
  <c r="D16" i="55"/>
  <c r="D15" i="55"/>
  <c r="D14" i="55"/>
  <c r="D13" i="55"/>
  <c r="D12" i="55"/>
  <c r="B17" i="55"/>
  <c r="B16" i="55"/>
  <c r="B15" i="55"/>
  <c r="B14" i="55"/>
  <c r="B13" i="55"/>
  <c r="B12" i="55"/>
  <c r="A17" i="55"/>
  <c r="A16" i="55"/>
  <c r="A15" i="55"/>
  <c r="A14" i="55"/>
  <c r="A13" i="55"/>
  <c r="A12" i="55"/>
  <c r="L17" i="54"/>
  <c r="L16" i="54"/>
  <c r="L15" i="54"/>
  <c r="L14" i="54"/>
  <c r="L13" i="54"/>
  <c r="L12" i="54"/>
  <c r="J17" i="54"/>
  <c r="J16" i="54"/>
  <c r="J15" i="54"/>
  <c r="J14" i="54"/>
  <c r="J13" i="54"/>
  <c r="J12" i="54"/>
  <c r="H17" i="54"/>
  <c r="H16" i="54"/>
  <c r="H15" i="54"/>
  <c r="H14" i="54"/>
  <c r="H13" i="54"/>
  <c r="H12" i="54"/>
  <c r="F17" i="54"/>
  <c r="F16" i="54"/>
  <c r="F15" i="54"/>
  <c r="F14" i="54"/>
  <c r="F13" i="54"/>
  <c r="F12" i="54"/>
  <c r="D17" i="54"/>
  <c r="D16" i="54"/>
  <c r="D15" i="54"/>
  <c r="D14" i="54"/>
  <c r="D13" i="54"/>
  <c r="D12" i="54"/>
  <c r="B17" i="54"/>
  <c r="B16" i="54"/>
  <c r="B15" i="54"/>
  <c r="B14" i="54"/>
  <c r="B13" i="54"/>
  <c r="B12" i="54"/>
  <c r="A17" i="54"/>
  <c r="A16" i="54"/>
  <c r="A15" i="54"/>
  <c r="A14" i="54"/>
  <c r="A13" i="54"/>
  <c r="A12" i="54"/>
  <c r="L17" i="53"/>
  <c r="L16" i="53"/>
  <c r="L15" i="53"/>
  <c r="L14" i="53"/>
  <c r="L13" i="53"/>
  <c r="L12" i="53"/>
  <c r="J17" i="53"/>
  <c r="J16" i="53"/>
  <c r="J15" i="53"/>
  <c r="J14" i="53"/>
  <c r="J13" i="53"/>
  <c r="J12" i="53"/>
  <c r="H17" i="53"/>
  <c r="H16" i="53"/>
  <c r="H15" i="53"/>
  <c r="H14" i="53"/>
  <c r="H13" i="53"/>
  <c r="H12" i="53"/>
  <c r="F17" i="53"/>
  <c r="F16" i="53"/>
  <c r="F15" i="53"/>
  <c r="F14" i="53"/>
  <c r="F13" i="53"/>
  <c r="F12" i="53"/>
  <c r="D17" i="53"/>
  <c r="D16" i="53"/>
  <c r="D15" i="53"/>
  <c r="D14" i="53"/>
  <c r="D13" i="53"/>
  <c r="D12" i="53"/>
  <c r="B17" i="53"/>
  <c r="B16" i="53"/>
  <c r="B15" i="53"/>
  <c r="B14" i="53"/>
  <c r="B13" i="53"/>
  <c r="B12" i="53"/>
  <c r="A17" i="53"/>
  <c r="A16" i="53"/>
  <c r="A15" i="53"/>
  <c r="A14" i="53"/>
  <c r="A13" i="53"/>
  <c r="A12" i="53"/>
  <c r="L17" i="52"/>
  <c r="L16" i="52"/>
  <c r="L15" i="52"/>
  <c r="L14" i="52"/>
  <c r="L13" i="52"/>
  <c r="L12" i="52"/>
  <c r="J17" i="52"/>
  <c r="J16" i="52"/>
  <c r="J15" i="52"/>
  <c r="J14" i="52"/>
  <c r="J13" i="52"/>
  <c r="J12" i="52"/>
  <c r="H17" i="52"/>
  <c r="H16" i="52"/>
  <c r="H15" i="52"/>
  <c r="H14" i="52"/>
  <c r="H13" i="52"/>
  <c r="H12" i="52"/>
  <c r="F17" i="52"/>
  <c r="F16" i="52"/>
  <c r="F15" i="52"/>
  <c r="F14" i="52"/>
  <c r="F13" i="52"/>
  <c r="F12" i="52"/>
  <c r="D17" i="52"/>
  <c r="D16" i="52"/>
  <c r="D15" i="52"/>
  <c r="D14" i="52"/>
  <c r="D13" i="52"/>
  <c r="D12" i="52"/>
  <c r="B17" i="52"/>
  <c r="B16" i="52"/>
  <c r="B15" i="52"/>
  <c r="B14" i="52"/>
  <c r="B13" i="52"/>
  <c r="B12" i="52"/>
  <c r="A17" i="52"/>
  <c r="A16" i="52"/>
  <c r="A15" i="52"/>
  <c r="A14" i="52"/>
  <c r="A13" i="52"/>
  <c r="A12" i="52"/>
  <c r="L17" i="63"/>
  <c r="L16" i="63"/>
  <c r="L15" i="63"/>
  <c r="L14" i="63"/>
  <c r="L13" i="63"/>
  <c r="L12" i="63"/>
  <c r="J17" i="63"/>
  <c r="J16" i="63"/>
  <c r="J15" i="63"/>
  <c r="J14" i="63"/>
  <c r="J13" i="63"/>
  <c r="J12" i="63"/>
  <c r="H17" i="63"/>
  <c r="H16" i="63"/>
  <c r="H15" i="63"/>
  <c r="H14" i="63"/>
  <c r="H13" i="63"/>
  <c r="H12" i="63"/>
  <c r="F17" i="63"/>
  <c r="F16" i="63"/>
  <c r="F15" i="63"/>
  <c r="F14" i="63"/>
  <c r="F13" i="63"/>
  <c r="F12" i="63"/>
  <c r="D17" i="63"/>
  <c r="D16" i="63"/>
  <c r="D15" i="63"/>
  <c r="D14" i="63"/>
  <c r="D13" i="63"/>
  <c r="D12" i="63"/>
  <c r="B17" i="63"/>
  <c r="B16" i="63"/>
  <c r="B15" i="63"/>
  <c r="B14" i="63"/>
  <c r="B13" i="63"/>
  <c r="B12" i="63"/>
  <c r="A17" i="63"/>
  <c r="A16" i="63"/>
  <c r="A15" i="63"/>
  <c r="A14" i="63"/>
  <c r="A13" i="63"/>
  <c r="A12" i="63"/>
  <c r="L17" i="62"/>
  <c r="L16" i="62"/>
  <c r="L15" i="62"/>
  <c r="L14" i="62"/>
  <c r="L13" i="62"/>
  <c r="L12" i="62"/>
  <c r="J17" i="62"/>
  <c r="J16" i="62"/>
  <c r="J15" i="62"/>
  <c r="J14" i="62"/>
  <c r="J13" i="62"/>
  <c r="J12" i="62"/>
  <c r="H17" i="62"/>
  <c r="H16" i="62"/>
  <c r="H15" i="62"/>
  <c r="H14" i="62"/>
  <c r="H13" i="62"/>
  <c r="H12" i="62"/>
  <c r="F17" i="62"/>
  <c r="F16" i="62"/>
  <c r="F15" i="62"/>
  <c r="F14" i="62"/>
  <c r="F13" i="62"/>
  <c r="F12" i="62"/>
  <c r="D17" i="62"/>
  <c r="D16" i="62"/>
  <c r="D15" i="62"/>
  <c r="D14" i="62"/>
  <c r="D13" i="62"/>
  <c r="D12" i="62"/>
  <c r="B17" i="62"/>
  <c r="B16" i="62"/>
  <c r="B15" i="62"/>
  <c r="B14" i="62"/>
  <c r="B13" i="62"/>
  <c r="B12" i="62"/>
  <c r="A17" i="62"/>
  <c r="A16" i="62"/>
  <c r="A15" i="62"/>
  <c r="A14" i="62"/>
  <c r="A13" i="62"/>
  <c r="A12" i="62"/>
  <c r="F17" i="51"/>
  <c r="F16" i="51"/>
  <c r="F15" i="51"/>
  <c r="F14" i="51"/>
  <c r="F13" i="51"/>
  <c r="F12" i="51"/>
  <c r="D17" i="51"/>
  <c r="D16" i="51"/>
  <c r="D15" i="51"/>
  <c r="D14" i="51"/>
  <c r="D13" i="51"/>
  <c r="D12" i="51"/>
  <c r="A17" i="51"/>
  <c r="A16" i="51"/>
  <c r="A15" i="51"/>
  <c r="A14" i="51"/>
  <c r="A13" i="51"/>
  <c r="A12" i="51"/>
  <c r="L17" i="50"/>
  <c r="L16" i="50"/>
  <c r="L15" i="50"/>
  <c r="L14" i="50"/>
  <c r="L13" i="50"/>
  <c r="L12" i="50"/>
  <c r="J17" i="50"/>
  <c r="J16" i="50"/>
  <c r="J15" i="50"/>
  <c r="J14" i="50"/>
  <c r="J13" i="50"/>
  <c r="J12" i="50"/>
  <c r="H17" i="50"/>
  <c r="H16" i="50"/>
  <c r="H15" i="50"/>
  <c r="H14" i="50"/>
  <c r="H13" i="50"/>
  <c r="H12" i="50"/>
  <c r="F17" i="50"/>
  <c r="F16" i="50"/>
  <c r="F15" i="50"/>
  <c r="F14" i="50"/>
  <c r="F13" i="50"/>
  <c r="F12" i="50"/>
  <c r="D17" i="50"/>
  <c r="D16" i="50"/>
  <c r="D15" i="50"/>
  <c r="D14" i="50"/>
  <c r="D13" i="50"/>
  <c r="D12" i="50"/>
  <c r="B17" i="50"/>
  <c r="B16" i="50"/>
  <c r="B15" i="50"/>
  <c r="B14" i="50"/>
  <c r="B13" i="50"/>
  <c r="B12" i="50"/>
  <c r="A17" i="50"/>
  <c r="A16" i="50"/>
  <c r="A15" i="50"/>
  <c r="A14" i="50"/>
  <c r="A13" i="50"/>
  <c r="A12" i="50"/>
  <c r="L17" i="49"/>
  <c r="L16" i="49"/>
  <c r="L15" i="49"/>
  <c r="L14" i="49"/>
  <c r="L13" i="49"/>
  <c r="L12" i="49"/>
  <c r="J17" i="49"/>
  <c r="J16" i="49"/>
  <c r="J15" i="49"/>
  <c r="J14" i="49"/>
  <c r="J13" i="49"/>
  <c r="J12" i="49"/>
  <c r="H17" i="49"/>
  <c r="H16" i="49"/>
  <c r="H15" i="49"/>
  <c r="H14" i="49"/>
  <c r="H13" i="49"/>
  <c r="H12" i="49"/>
  <c r="F17" i="49"/>
  <c r="F16" i="49"/>
  <c r="F15" i="49"/>
  <c r="F14" i="49"/>
  <c r="F13" i="49"/>
  <c r="F12" i="49"/>
  <c r="D17" i="49"/>
  <c r="D16" i="49"/>
  <c r="D15" i="49"/>
  <c r="D14" i="49"/>
  <c r="D13" i="49"/>
  <c r="D12" i="49"/>
  <c r="B17" i="49"/>
  <c r="B16" i="49"/>
  <c r="B15" i="49"/>
  <c r="B14" i="49"/>
  <c r="B13" i="49"/>
  <c r="B12" i="49"/>
  <c r="A17" i="49"/>
  <c r="A16" i="49"/>
  <c r="A15" i="49"/>
  <c r="A14" i="49"/>
  <c r="A13" i="49"/>
  <c r="A12" i="49"/>
  <c r="H17" i="47"/>
  <c r="H16" i="47"/>
  <c r="H15" i="47"/>
  <c r="H14" i="47"/>
  <c r="H13" i="47"/>
  <c r="H12" i="47"/>
  <c r="F17" i="47"/>
  <c r="F16" i="47"/>
  <c r="F15" i="47"/>
  <c r="F14" i="47"/>
  <c r="F13" i="47"/>
  <c r="F12" i="47"/>
  <c r="D17" i="47"/>
  <c r="D16" i="47"/>
  <c r="D15" i="47"/>
  <c r="D14" i="47"/>
  <c r="D13" i="47"/>
  <c r="D12" i="47"/>
  <c r="B17" i="47"/>
  <c r="B16" i="47"/>
  <c r="B15" i="47"/>
  <c r="B14" i="47"/>
  <c r="B13" i="47"/>
  <c r="B12" i="47"/>
  <c r="A17" i="47"/>
  <c r="A16" i="47"/>
  <c r="A15" i="47"/>
  <c r="A14" i="47"/>
  <c r="A13" i="47"/>
  <c r="A12" i="47"/>
  <c r="L16" i="46"/>
  <c r="L15" i="46"/>
  <c r="L14" i="46"/>
  <c r="L13" i="46"/>
  <c r="L12" i="46"/>
  <c r="L11" i="46"/>
  <c r="J16" i="46"/>
  <c r="J15" i="46"/>
  <c r="J14" i="46"/>
  <c r="J13" i="46"/>
  <c r="J12" i="46"/>
  <c r="J11" i="46"/>
  <c r="H16" i="46"/>
  <c r="H15" i="46"/>
  <c r="H14" i="46"/>
  <c r="H13" i="46"/>
  <c r="H12" i="46"/>
  <c r="H11" i="46"/>
  <c r="F16" i="46"/>
  <c r="F15" i="46"/>
  <c r="F14" i="46"/>
  <c r="F13" i="46"/>
  <c r="F12" i="46"/>
  <c r="F11" i="46"/>
  <c r="D16" i="46"/>
  <c r="D15" i="46"/>
  <c r="D14" i="46"/>
  <c r="D13" i="46"/>
  <c r="D12" i="46"/>
  <c r="D11" i="46"/>
  <c r="B16" i="46"/>
  <c r="B15" i="46"/>
  <c r="B14" i="46"/>
  <c r="B13" i="46"/>
  <c r="B12" i="46"/>
  <c r="B11" i="46"/>
  <c r="E13" i="64" l="1"/>
  <c r="E15" i="65"/>
  <c r="E15" i="64"/>
  <c r="E13" i="65"/>
  <c r="G15" i="64"/>
  <c r="G13" i="65"/>
  <c r="C13" i="64"/>
  <c r="C15" i="64"/>
  <c r="C17" i="64"/>
  <c r="G12" i="65"/>
  <c r="E14" i="64"/>
  <c r="G16" i="65"/>
  <c r="E16" i="65"/>
  <c r="C17" i="65"/>
  <c r="G17" i="65"/>
  <c r="E17" i="64"/>
  <c r="G13" i="64"/>
  <c r="E16" i="64"/>
  <c r="G17" i="64"/>
  <c r="E14" i="65"/>
  <c r="G15" i="65"/>
  <c r="E12" i="64"/>
  <c r="L17" i="45"/>
  <c r="L16" i="45"/>
  <c r="L15" i="45"/>
  <c r="L14" i="45"/>
  <c r="L13" i="45"/>
  <c r="L12" i="45"/>
  <c r="J17" i="45"/>
  <c r="J16" i="45"/>
  <c r="J15" i="45"/>
  <c r="J14" i="45"/>
  <c r="J13" i="45"/>
  <c r="J12" i="45"/>
  <c r="H17" i="45"/>
  <c r="H16" i="45"/>
  <c r="H15" i="45"/>
  <c r="H14" i="45"/>
  <c r="H13" i="45"/>
  <c r="H12" i="45"/>
  <c r="F17" i="45"/>
  <c r="F16" i="45"/>
  <c r="F15" i="45"/>
  <c r="F14" i="45"/>
  <c r="F13" i="45"/>
  <c r="F12" i="45"/>
  <c r="D17" i="45"/>
  <c r="D16" i="45"/>
  <c r="D15" i="45"/>
  <c r="D14" i="45"/>
  <c r="D13" i="45"/>
  <c r="D12" i="45"/>
  <c r="B17" i="45"/>
  <c r="B16" i="45"/>
  <c r="I16" i="45" s="1"/>
  <c r="B15" i="45"/>
  <c r="B14" i="45"/>
  <c r="B13" i="45"/>
  <c r="B12" i="45"/>
  <c r="I12" i="45" s="1"/>
  <c r="A17" i="45"/>
  <c r="A16" i="45"/>
  <c r="A15" i="45"/>
  <c r="A14" i="45"/>
  <c r="A13" i="45"/>
  <c r="A12" i="45"/>
  <c r="K17" i="63"/>
  <c r="I16" i="63"/>
  <c r="C16" i="62"/>
  <c r="I15" i="62"/>
  <c r="I14" i="62"/>
  <c r="K17" i="61"/>
  <c r="I17" i="61"/>
  <c r="G17" i="61"/>
  <c r="E17" i="61"/>
  <c r="C17" i="61"/>
  <c r="K16" i="61"/>
  <c r="I16" i="61"/>
  <c r="G16" i="61"/>
  <c r="E16" i="61"/>
  <c r="C16" i="61"/>
  <c r="K15" i="61"/>
  <c r="I15" i="61"/>
  <c r="G15" i="61"/>
  <c r="E15" i="61"/>
  <c r="C15" i="61"/>
  <c r="K14" i="61"/>
  <c r="I14" i="61"/>
  <c r="G14" i="61"/>
  <c r="E14" i="61"/>
  <c r="C14" i="61"/>
  <c r="K13" i="61"/>
  <c r="I13" i="61"/>
  <c r="G13" i="61"/>
  <c r="E13" i="61"/>
  <c r="C13" i="61"/>
  <c r="K12" i="61"/>
  <c r="I12" i="61"/>
  <c r="G12" i="61"/>
  <c r="E12" i="61"/>
  <c r="C12" i="61"/>
  <c r="K17" i="60"/>
  <c r="I17" i="60"/>
  <c r="G17" i="60"/>
  <c r="E17" i="60"/>
  <c r="C17" i="60"/>
  <c r="K16" i="60"/>
  <c r="I16" i="60"/>
  <c r="G16" i="60"/>
  <c r="E16" i="60"/>
  <c r="C16" i="60"/>
  <c r="K15" i="60"/>
  <c r="I15" i="60"/>
  <c r="G15" i="60"/>
  <c r="E15" i="60"/>
  <c r="C15" i="60"/>
  <c r="K14" i="60"/>
  <c r="I14" i="60"/>
  <c r="G14" i="60"/>
  <c r="E14" i="60"/>
  <c r="C14" i="60"/>
  <c r="K13" i="60"/>
  <c r="I13" i="60"/>
  <c r="G13" i="60"/>
  <c r="E13" i="60"/>
  <c r="C13" i="60"/>
  <c r="K12" i="60"/>
  <c r="I12" i="60"/>
  <c r="G12" i="60"/>
  <c r="E12" i="60"/>
  <c r="C12" i="60"/>
  <c r="K17" i="59"/>
  <c r="I17" i="59"/>
  <c r="G17" i="59"/>
  <c r="E17" i="59"/>
  <c r="C17" i="59"/>
  <c r="K16" i="59"/>
  <c r="I16" i="59"/>
  <c r="G16" i="59"/>
  <c r="E16" i="59"/>
  <c r="C16" i="59"/>
  <c r="K15" i="59"/>
  <c r="I15" i="59"/>
  <c r="G15" i="59"/>
  <c r="E15" i="59"/>
  <c r="C15" i="59"/>
  <c r="K14" i="59"/>
  <c r="I14" i="59"/>
  <c r="G14" i="59"/>
  <c r="E14" i="59"/>
  <c r="C14" i="59"/>
  <c r="K13" i="59"/>
  <c r="I13" i="59"/>
  <c r="G13" i="59"/>
  <c r="E13" i="59"/>
  <c r="C13" i="59"/>
  <c r="K12" i="59"/>
  <c r="I12" i="59"/>
  <c r="G12" i="59"/>
  <c r="E12" i="59"/>
  <c r="C12" i="59"/>
  <c r="K17" i="58"/>
  <c r="I17" i="58"/>
  <c r="G17" i="58"/>
  <c r="E17" i="58"/>
  <c r="C17" i="58"/>
  <c r="K16" i="58"/>
  <c r="I16" i="58"/>
  <c r="G16" i="58"/>
  <c r="E16" i="58"/>
  <c r="C16" i="58"/>
  <c r="K15" i="58"/>
  <c r="I15" i="58"/>
  <c r="G15" i="58"/>
  <c r="E15" i="58"/>
  <c r="C15" i="58"/>
  <c r="K14" i="58"/>
  <c r="I14" i="58"/>
  <c r="G14" i="58"/>
  <c r="E14" i="58"/>
  <c r="C14" i="58"/>
  <c r="K13" i="58"/>
  <c r="I13" i="58"/>
  <c r="G13" i="58"/>
  <c r="E13" i="58"/>
  <c r="C13" i="58"/>
  <c r="K12" i="58"/>
  <c r="I12" i="58"/>
  <c r="G12" i="58"/>
  <c r="E12" i="58"/>
  <c r="C12" i="58"/>
  <c r="K17" i="57"/>
  <c r="I17" i="57"/>
  <c r="G17" i="57"/>
  <c r="E17" i="57"/>
  <c r="C17" i="57"/>
  <c r="K16" i="57"/>
  <c r="I16" i="57"/>
  <c r="G16" i="57"/>
  <c r="E16" i="57"/>
  <c r="C16" i="57"/>
  <c r="K15" i="57"/>
  <c r="I15" i="57"/>
  <c r="G15" i="57"/>
  <c r="E15" i="57"/>
  <c r="C15" i="57"/>
  <c r="K14" i="57"/>
  <c r="I14" i="57"/>
  <c r="G14" i="57"/>
  <c r="E14" i="57"/>
  <c r="C14" i="57"/>
  <c r="K13" i="57"/>
  <c r="I13" i="57"/>
  <c r="G13" i="57"/>
  <c r="E13" i="57"/>
  <c r="C13" i="57"/>
  <c r="K12" i="57"/>
  <c r="I12" i="57"/>
  <c r="G12" i="57"/>
  <c r="E12" i="57"/>
  <c r="C12" i="57"/>
  <c r="K17" i="56"/>
  <c r="I17" i="56"/>
  <c r="G17" i="56"/>
  <c r="E17" i="56"/>
  <c r="C17" i="56"/>
  <c r="K16" i="56"/>
  <c r="I16" i="56"/>
  <c r="G16" i="56"/>
  <c r="E16" i="56"/>
  <c r="C16" i="56"/>
  <c r="K15" i="56"/>
  <c r="I15" i="56"/>
  <c r="G15" i="56"/>
  <c r="E15" i="56"/>
  <c r="C15" i="56"/>
  <c r="K14" i="56"/>
  <c r="I14" i="56"/>
  <c r="G14" i="56"/>
  <c r="E14" i="56"/>
  <c r="C14" i="56"/>
  <c r="K13" i="56"/>
  <c r="I13" i="56"/>
  <c r="G13" i="56"/>
  <c r="E13" i="56"/>
  <c r="C13" i="56"/>
  <c r="K12" i="56"/>
  <c r="I12" i="56"/>
  <c r="G12" i="56"/>
  <c r="E12" i="56"/>
  <c r="C12" i="56"/>
  <c r="K17" i="55"/>
  <c r="I17" i="55"/>
  <c r="G17" i="55"/>
  <c r="E17" i="55"/>
  <c r="C17" i="55"/>
  <c r="K16" i="55"/>
  <c r="I16" i="55"/>
  <c r="G16" i="55"/>
  <c r="E16" i="55"/>
  <c r="C16" i="55"/>
  <c r="K15" i="55"/>
  <c r="I15" i="55"/>
  <c r="G15" i="55"/>
  <c r="E15" i="55"/>
  <c r="C15" i="55"/>
  <c r="K14" i="55"/>
  <c r="I14" i="55"/>
  <c r="G14" i="55"/>
  <c r="E14" i="55"/>
  <c r="C14" i="55"/>
  <c r="K13" i="55"/>
  <c r="I13" i="55"/>
  <c r="G13" i="55"/>
  <c r="E13" i="55"/>
  <c r="C13" i="55"/>
  <c r="K12" i="55"/>
  <c r="I12" i="55"/>
  <c r="G12" i="55"/>
  <c r="E12" i="55"/>
  <c r="C12" i="55"/>
  <c r="K17" i="54"/>
  <c r="I17" i="54"/>
  <c r="G17" i="54"/>
  <c r="E17" i="54"/>
  <c r="C17" i="54"/>
  <c r="K16" i="54"/>
  <c r="I16" i="54"/>
  <c r="G16" i="54"/>
  <c r="E16" i="54"/>
  <c r="C16" i="54"/>
  <c r="K15" i="54"/>
  <c r="I15" i="54"/>
  <c r="G15" i="54"/>
  <c r="E15" i="54"/>
  <c r="C15" i="54"/>
  <c r="K14" i="54"/>
  <c r="I14" i="54"/>
  <c r="G14" i="54"/>
  <c r="E14" i="54"/>
  <c r="C14" i="54"/>
  <c r="K13" i="54"/>
  <c r="I13" i="54"/>
  <c r="G13" i="54"/>
  <c r="E13" i="54"/>
  <c r="C13" i="54"/>
  <c r="K12" i="54"/>
  <c r="I12" i="54"/>
  <c r="G12" i="54"/>
  <c r="E12" i="54"/>
  <c r="C12" i="54"/>
  <c r="K17" i="53"/>
  <c r="I17" i="53"/>
  <c r="G17" i="53"/>
  <c r="E17" i="53"/>
  <c r="C17" i="53"/>
  <c r="K16" i="53"/>
  <c r="I16" i="53"/>
  <c r="G16" i="53"/>
  <c r="E16" i="53"/>
  <c r="C16" i="53"/>
  <c r="K15" i="53"/>
  <c r="I15" i="53"/>
  <c r="G15" i="53"/>
  <c r="E15" i="53"/>
  <c r="C15" i="53"/>
  <c r="K14" i="53"/>
  <c r="I14" i="53"/>
  <c r="G14" i="53"/>
  <c r="E14" i="53"/>
  <c r="C14" i="53"/>
  <c r="K13" i="53"/>
  <c r="I13" i="53"/>
  <c r="G13" i="53"/>
  <c r="E13" i="53"/>
  <c r="C13" i="53"/>
  <c r="K12" i="53"/>
  <c r="I12" i="53"/>
  <c r="G12" i="53"/>
  <c r="E12" i="53"/>
  <c r="C12" i="53"/>
  <c r="K17" i="52"/>
  <c r="I17" i="52"/>
  <c r="G17" i="52"/>
  <c r="E17" i="52"/>
  <c r="C17" i="52"/>
  <c r="K16" i="52"/>
  <c r="I16" i="52"/>
  <c r="G16" i="52"/>
  <c r="E16" i="52"/>
  <c r="C16" i="52"/>
  <c r="K15" i="52"/>
  <c r="I15" i="52"/>
  <c r="G15" i="52"/>
  <c r="E15" i="52"/>
  <c r="C15" i="52"/>
  <c r="K14" i="52"/>
  <c r="I14" i="52"/>
  <c r="G14" i="52"/>
  <c r="E14" i="52"/>
  <c r="C14" i="52"/>
  <c r="K13" i="52"/>
  <c r="I13" i="52"/>
  <c r="G13" i="52"/>
  <c r="E13" i="52"/>
  <c r="C13" i="52"/>
  <c r="K12" i="52"/>
  <c r="I12" i="52"/>
  <c r="G12" i="52"/>
  <c r="E12" i="52"/>
  <c r="C12" i="52"/>
  <c r="K17" i="51"/>
  <c r="I17" i="51"/>
  <c r="G17" i="51"/>
  <c r="E17" i="51"/>
  <c r="C17" i="51"/>
  <c r="K16" i="51"/>
  <c r="I16" i="51"/>
  <c r="G16" i="51"/>
  <c r="E16" i="51"/>
  <c r="C16" i="51"/>
  <c r="K15" i="51"/>
  <c r="I15" i="51"/>
  <c r="G15" i="51"/>
  <c r="E15" i="51"/>
  <c r="C15" i="51"/>
  <c r="K14" i="51"/>
  <c r="I14" i="51"/>
  <c r="G14" i="51"/>
  <c r="E14" i="51"/>
  <c r="C14" i="51"/>
  <c r="K13" i="51"/>
  <c r="I13" i="51"/>
  <c r="G13" i="51"/>
  <c r="E13" i="51"/>
  <c r="C13" i="51"/>
  <c r="K12" i="51"/>
  <c r="I12" i="51"/>
  <c r="G12" i="51"/>
  <c r="E12" i="51"/>
  <c r="C12" i="51"/>
  <c r="K17" i="50"/>
  <c r="I17" i="50"/>
  <c r="G17" i="50"/>
  <c r="E17" i="50"/>
  <c r="C17" i="50"/>
  <c r="K16" i="50"/>
  <c r="I16" i="50"/>
  <c r="G16" i="50"/>
  <c r="E16" i="50"/>
  <c r="C16" i="50"/>
  <c r="K15" i="50"/>
  <c r="I15" i="50"/>
  <c r="G15" i="50"/>
  <c r="E15" i="50"/>
  <c r="C15" i="50"/>
  <c r="K14" i="50"/>
  <c r="I14" i="50"/>
  <c r="G14" i="50"/>
  <c r="E14" i="50"/>
  <c r="C14" i="50"/>
  <c r="K13" i="50"/>
  <c r="I13" i="50"/>
  <c r="G13" i="50"/>
  <c r="E13" i="50"/>
  <c r="C13" i="50"/>
  <c r="K12" i="50"/>
  <c r="I12" i="50"/>
  <c r="G12" i="50"/>
  <c r="E12" i="50"/>
  <c r="C12" i="50"/>
  <c r="K17" i="49"/>
  <c r="I17" i="49"/>
  <c r="G17" i="49"/>
  <c r="E17" i="49"/>
  <c r="C17" i="49"/>
  <c r="K16" i="49"/>
  <c r="I16" i="49"/>
  <c r="G16" i="49"/>
  <c r="E16" i="49"/>
  <c r="C16" i="49"/>
  <c r="K15" i="49"/>
  <c r="I15" i="49"/>
  <c r="G15" i="49"/>
  <c r="E15" i="49"/>
  <c r="C15" i="49"/>
  <c r="K14" i="49"/>
  <c r="I14" i="49"/>
  <c r="G14" i="49"/>
  <c r="E14" i="49"/>
  <c r="C14" i="49"/>
  <c r="K13" i="49"/>
  <c r="I13" i="49"/>
  <c r="G13" i="49"/>
  <c r="E13" i="49"/>
  <c r="C13" i="49"/>
  <c r="K12" i="49"/>
  <c r="I12" i="49"/>
  <c r="G12" i="49"/>
  <c r="E12" i="49"/>
  <c r="C12" i="49"/>
  <c r="I16" i="48"/>
  <c r="G16" i="48"/>
  <c r="E16" i="48"/>
  <c r="C16" i="48"/>
  <c r="I15" i="48"/>
  <c r="G15" i="48"/>
  <c r="E15" i="48"/>
  <c r="C15" i="48"/>
  <c r="I14" i="48"/>
  <c r="G14" i="48"/>
  <c r="E14" i="48"/>
  <c r="C14" i="48"/>
  <c r="I13" i="48"/>
  <c r="G13" i="48"/>
  <c r="E13" i="48"/>
  <c r="C13" i="48"/>
  <c r="I12" i="48"/>
  <c r="G12" i="48"/>
  <c r="E12" i="48"/>
  <c r="C12" i="48"/>
  <c r="I11" i="48"/>
  <c r="G11" i="48"/>
  <c r="E11" i="48"/>
  <c r="C11" i="48"/>
  <c r="K17" i="47"/>
  <c r="I17" i="47"/>
  <c r="G17" i="47"/>
  <c r="E17" i="47"/>
  <c r="C17" i="47"/>
  <c r="K16" i="47"/>
  <c r="I16" i="47"/>
  <c r="G16" i="47"/>
  <c r="E16" i="47"/>
  <c r="C16" i="47"/>
  <c r="K15" i="47"/>
  <c r="I15" i="47"/>
  <c r="G15" i="47"/>
  <c r="E15" i="47"/>
  <c r="C15" i="47"/>
  <c r="K14" i="47"/>
  <c r="I14" i="47"/>
  <c r="G14" i="47"/>
  <c r="E14" i="47"/>
  <c r="C14" i="47"/>
  <c r="K13" i="47"/>
  <c r="I13" i="47"/>
  <c r="G13" i="47"/>
  <c r="E13" i="47"/>
  <c r="C13" i="47"/>
  <c r="K12" i="47"/>
  <c r="I12" i="47"/>
  <c r="G12" i="47"/>
  <c r="E12" i="47"/>
  <c r="C12" i="47"/>
  <c r="I16" i="46"/>
  <c r="G16" i="46"/>
  <c r="E16" i="46"/>
  <c r="C16" i="46"/>
  <c r="I15" i="46"/>
  <c r="G15" i="46"/>
  <c r="E15" i="46"/>
  <c r="C15" i="46"/>
  <c r="I14" i="46"/>
  <c r="G14" i="46"/>
  <c r="E14" i="46"/>
  <c r="C14" i="46"/>
  <c r="I13" i="46"/>
  <c r="G13" i="46"/>
  <c r="E13" i="46"/>
  <c r="C13" i="46"/>
  <c r="I12" i="46"/>
  <c r="G12" i="46"/>
  <c r="E12" i="46"/>
  <c r="C12" i="46"/>
  <c r="I11" i="46"/>
  <c r="G11" i="46"/>
  <c r="E11" i="46"/>
  <c r="C11" i="46"/>
  <c r="C13" i="45" l="1"/>
  <c r="I13" i="45"/>
  <c r="G15" i="45"/>
  <c r="G14" i="45"/>
  <c r="C12" i="45"/>
  <c r="G17" i="45"/>
  <c r="C16" i="45"/>
  <c r="E12" i="45"/>
  <c r="E13" i="45"/>
  <c r="G12" i="45"/>
  <c r="G13" i="45"/>
  <c r="I15" i="45"/>
  <c r="C14" i="45"/>
  <c r="E16" i="45"/>
  <c r="G16" i="45"/>
  <c r="I17" i="45"/>
  <c r="I14" i="45"/>
  <c r="E14" i="45"/>
  <c r="C15" i="45"/>
  <c r="E17" i="45"/>
  <c r="C17" i="45"/>
  <c r="E15" i="45"/>
  <c r="I13" i="62"/>
  <c r="I12" i="62"/>
  <c r="K16" i="62"/>
  <c r="G12" i="62"/>
  <c r="I14" i="63"/>
  <c r="I13" i="63"/>
  <c r="I15" i="63"/>
  <c r="I16" i="62"/>
  <c r="G12" i="63"/>
  <c r="G13" i="62"/>
  <c r="C17" i="62"/>
  <c r="E16" i="62"/>
  <c r="G16" i="62"/>
  <c r="G15" i="63"/>
  <c r="E12" i="62"/>
  <c r="C14" i="62"/>
  <c r="E17" i="63"/>
  <c r="C12" i="62"/>
  <c r="K12" i="62"/>
  <c r="G17" i="63"/>
  <c r="E14" i="62"/>
  <c r="K15" i="62"/>
  <c r="G14" i="62"/>
  <c r="I17" i="63"/>
  <c r="K14" i="62"/>
  <c r="K13" i="62"/>
  <c r="G15" i="62"/>
  <c r="K13" i="63"/>
  <c r="K15" i="63"/>
  <c r="C13" i="62"/>
  <c r="C15" i="62"/>
  <c r="K17" i="62"/>
  <c r="E13" i="63"/>
  <c r="G14" i="63"/>
  <c r="E13" i="62"/>
  <c r="E15" i="62"/>
  <c r="I12" i="63"/>
  <c r="G13" i="63"/>
  <c r="E15" i="63"/>
  <c r="E16" i="63"/>
  <c r="C14" i="63"/>
  <c r="K14" i="63"/>
  <c r="C16" i="63"/>
  <c r="K12" i="63"/>
  <c r="E12" i="63"/>
  <c r="E14" i="63"/>
  <c r="C12" i="63"/>
  <c r="K16" i="63"/>
  <c r="C13" i="63"/>
  <c r="C15" i="63"/>
  <c r="G16" i="63"/>
  <c r="C17" i="63"/>
  <c r="E17" i="62"/>
  <c r="G17" i="62"/>
  <c r="I17" i="62"/>
  <c r="P17" i="3" l="1"/>
  <c r="P16" i="3"/>
  <c r="P15" i="3"/>
  <c r="P14" i="3"/>
  <c r="P13" i="3"/>
  <c r="P12" i="3"/>
  <c r="N17" i="3"/>
  <c r="N16" i="3"/>
  <c r="N15" i="3"/>
  <c r="N14" i="3"/>
  <c r="N13" i="3"/>
  <c r="N12" i="3"/>
  <c r="L17" i="3"/>
  <c r="L16" i="3"/>
  <c r="L15" i="3"/>
  <c r="L14" i="3"/>
  <c r="L13" i="3"/>
  <c r="L12" i="3"/>
  <c r="J17" i="3"/>
  <c r="J16" i="3"/>
  <c r="J15" i="3"/>
  <c r="J14" i="3"/>
  <c r="J13" i="3"/>
  <c r="J12" i="3"/>
  <c r="H17" i="3"/>
  <c r="H16" i="3"/>
  <c r="H15" i="3"/>
  <c r="H14" i="3"/>
  <c r="H13" i="3"/>
  <c r="H12" i="3"/>
  <c r="F17" i="3"/>
  <c r="F16" i="3"/>
  <c r="F15" i="3"/>
  <c r="F14" i="3"/>
  <c r="F13" i="3"/>
  <c r="F12" i="3"/>
  <c r="D17" i="3"/>
  <c r="D16" i="3"/>
  <c r="D15" i="3"/>
  <c r="D14" i="3"/>
  <c r="D13" i="3"/>
  <c r="D12" i="3"/>
  <c r="B17" i="3"/>
  <c r="B16" i="3"/>
  <c r="B15" i="3"/>
  <c r="B14" i="3"/>
  <c r="B13" i="3"/>
  <c r="B12" i="3"/>
  <c r="A17" i="3"/>
  <c r="A16" i="3"/>
  <c r="A15" i="3"/>
  <c r="A14" i="3"/>
  <c r="A13" i="3"/>
  <c r="A12" i="3"/>
  <c r="F17" i="44"/>
  <c r="F16" i="44"/>
  <c r="F15" i="44"/>
  <c r="F14" i="44"/>
  <c r="F13" i="44"/>
  <c r="F12" i="44"/>
  <c r="D17" i="44"/>
  <c r="D16" i="44"/>
  <c r="D15" i="44"/>
  <c r="D14" i="44"/>
  <c r="D13" i="44"/>
  <c r="D12" i="44"/>
  <c r="B17" i="44"/>
  <c r="B16" i="44"/>
  <c r="B15" i="44"/>
  <c r="B14" i="44"/>
  <c r="B13" i="44"/>
  <c r="E13" i="44" s="1"/>
  <c r="B12" i="44"/>
  <c r="C12" i="44" s="1"/>
  <c r="A17" i="44"/>
  <c r="A16" i="44"/>
  <c r="A15" i="44"/>
  <c r="A14" i="44"/>
  <c r="A13" i="44"/>
  <c r="A12" i="44"/>
  <c r="F17" i="43"/>
  <c r="F16" i="43"/>
  <c r="F15" i="43"/>
  <c r="F14" i="43"/>
  <c r="F13" i="43"/>
  <c r="F12" i="43"/>
  <c r="D17" i="43"/>
  <c r="D16" i="43"/>
  <c r="D15" i="43"/>
  <c r="D14" i="43"/>
  <c r="D13" i="43"/>
  <c r="D12" i="43"/>
  <c r="B17" i="43"/>
  <c r="B16" i="43"/>
  <c r="B15" i="43"/>
  <c r="B14" i="43"/>
  <c r="B13" i="43"/>
  <c r="B12" i="43"/>
  <c r="A17" i="43"/>
  <c r="A16" i="43"/>
  <c r="A15" i="43"/>
  <c r="A14" i="43"/>
  <c r="A13" i="43"/>
  <c r="A12" i="43"/>
  <c r="F17" i="42"/>
  <c r="F16" i="42"/>
  <c r="F15" i="42"/>
  <c r="F14" i="42"/>
  <c r="F13" i="42"/>
  <c r="F12" i="42"/>
  <c r="D17" i="42"/>
  <c r="D16" i="42"/>
  <c r="D15" i="42"/>
  <c r="D14" i="42"/>
  <c r="D13" i="42"/>
  <c r="D12" i="42"/>
  <c r="B17" i="42"/>
  <c r="B16" i="42"/>
  <c r="B15" i="42"/>
  <c r="B14" i="42"/>
  <c r="B13" i="42"/>
  <c r="B12" i="42"/>
  <c r="A17" i="42"/>
  <c r="A16" i="42"/>
  <c r="A15" i="42"/>
  <c r="A14" i="42"/>
  <c r="A13" i="42"/>
  <c r="A12" i="42"/>
  <c r="F17" i="41"/>
  <c r="F16" i="41"/>
  <c r="F15" i="41"/>
  <c r="F14" i="41"/>
  <c r="F13" i="41"/>
  <c r="F12" i="41"/>
  <c r="D17" i="41"/>
  <c r="D16" i="41"/>
  <c r="D15" i="41"/>
  <c r="D14" i="41"/>
  <c r="D13" i="41"/>
  <c r="D12" i="41"/>
  <c r="B17" i="41"/>
  <c r="B16" i="41"/>
  <c r="B15" i="41"/>
  <c r="B14" i="41"/>
  <c r="B13" i="41"/>
  <c r="B12" i="41"/>
  <c r="A17" i="41"/>
  <c r="A16" i="41"/>
  <c r="A15" i="41"/>
  <c r="A14" i="41"/>
  <c r="A13" i="41"/>
  <c r="A12" i="41"/>
  <c r="F17" i="40"/>
  <c r="F16" i="40"/>
  <c r="F15" i="40"/>
  <c r="F14" i="40"/>
  <c r="F13" i="40"/>
  <c r="F12" i="40"/>
  <c r="D17" i="40"/>
  <c r="D16" i="40"/>
  <c r="D15" i="40"/>
  <c r="D14" i="40"/>
  <c r="D13" i="40"/>
  <c r="D12" i="40"/>
  <c r="B17" i="40"/>
  <c r="B16" i="40"/>
  <c r="B15" i="40"/>
  <c r="B14" i="40"/>
  <c r="B13" i="40"/>
  <c r="B12" i="40"/>
  <c r="A17" i="40"/>
  <c r="A16" i="40"/>
  <c r="A15" i="40"/>
  <c r="A14" i="40"/>
  <c r="A13" i="40"/>
  <c r="A12" i="40"/>
  <c r="F17" i="39"/>
  <c r="F16" i="39"/>
  <c r="F15" i="39"/>
  <c r="F14" i="39"/>
  <c r="F13" i="39"/>
  <c r="F12" i="39"/>
  <c r="D17" i="39"/>
  <c r="D16" i="39"/>
  <c r="D15" i="39"/>
  <c r="D14" i="39"/>
  <c r="D13" i="39"/>
  <c r="D12" i="39"/>
  <c r="B17" i="39"/>
  <c r="B16" i="39"/>
  <c r="B15" i="39"/>
  <c r="B14" i="39"/>
  <c r="B13" i="39"/>
  <c r="B12" i="39"/>
  <c r="A17" i="39"/>
  <c r="A16" i="39"/>
  <c r="A15" i="39"/>
  <c r="A14" i="39"/>
  <c r="A13" i="39"/>
  <c r="A12" i="39"/>
  <c r="H17" i="38"/>
  <c r="H16" i="38"/>
  <c r="H15" i="38"/>
  <c r="H14" i="38"/>
  <c r="H13" i="38"/>
  <c r="H12" i="38"/>
  <c r="F17" i="38"/>
  <c r="F16" i="38"/>
  <c r="F15" i="38"/>
  <c r="F14" i="38"/>
  <c r="F13" i="38"/>
  <c r="F12" i="38"/>
  <c r="D17" i="38"/>
  <c r="D16" i="38"/>
  <c r="D15" i="38"/>
  <c r="D14" i="38"/>
  <c r="D13" i="38"/>
  <c r="D12" i="38"/>
  <c r="B17" i="38"/>
  <c r="B16" i="38"/>
  <c r="B15" i="38"/>
  <c r="B14" i="38"/>
  <c r="B13" i="38"/>
  <c r="B12" i="38"/>
  <c r="A17" i="38"/>
  <c r="A16" i="38"/>
  <c r="A15" i="38"/>
  <c r="A14" i="38"/>
  <c r="A13" i="38"/>
  <c r="A12" i="38"/>
  <c r="D17" i="37"/>
  <c r="D16" i="37"/>
  <c r="D15" i="37"/>
  <c r="D14" i="37"/>
  <c r="D13" i="37"/>
  <c r="D12" i="37"/>
  <c r="B17" i="37"/>
  <c r="B16" i="37"/>
  <c r="B15" i="37"/>
  <c r="B14" i="37"/>
  <c r="B13" i="37"/>
  <c r="B12" i="37"/>
  <c r="A17" i="37"/>
  <c r="A16" i="37"/>
  <c r="A15" i="37"/>
  <c r="A14" i="37"/>
  <c r="A13" i="37"/>
  <c r="A12" i="37"/>
  <c r="H17" i="36"/>
  <c r="H16" i="36"/>
  <c r="H15" i="36"/>
  <c r="H14" i="36"/>
  <c r="H13" i="36"/>
  <c r="H12" i="36"/>
  <c r="F17" i="36"/>
  <c r="F16" i="36"/>
  <c r="F15" i="36"/>
  <c r="F14" i="36"/>
  <c r="F13" i="36"/>
  <c r="F12" i="36"/>
  <c r="D17" i="36"/>
  <c r="D16" i="36"/>
  <c r="D15" i="36"/>
  <c r="D14" i="36"/>
  <c r="D13" i="36"/>
  <c r="D12" i="36"/>
  <c r="B17" i="36"/>
  <c r="B16" i="36"/>
  <c r="B15" i="36"/>
  <c r="B14" i="36"/>
  <c r="B13" i="36"/>
  <c r="B12" i="36"/>
  <c r="A17" i="36"/>
  <c r="A16" i="36"/>
  <c r="A15" i="36"/>
  <c r="A14" i="36"/>
  <c r="A13" i="36"/>
  <c r="A12" i="36"/>
  <c r="F17" i="35"/>
  <c r="F16" i="35"/>
  <c r="F15" i="35"/>
  <c r="F14" i="35"/>
  <c r="F13" i="35"/>
  <c r="F12" i="35"/>
  <c r="D17" i="35"/>
  <c r="D16" i="35"/>
  <c r="D15" i="35"/>
  <c r="D14" i="35"/>
  <c r="D13" i="35"/>
  <c r="D12" i="35"/>
  <c r="B17" i="35"/>
  <c r="B16" i="35"/>
  <c r="B15" i="35"/>
  <c r="B14" i="35"/>
  <c r="B13" i="35"/>
  <c r="B12" i="35"/>
  <c r="A17" i="35"/>
  <c r="A16" i="35"/>
  <c r="A15" i="35"/>
  <c r="A14" i="35"/>
  <c r="A13" i="35"/>
  <c r="A12" i="35"/>
  <c r="F17" i="34"/>
  <c r="F16" i="34"/>
  <c r="F15" i="34"/>
  <c r="F14" i="34"/>
  <c r="F13" i="34"/>
  <c r="F12" i="34"/>
  <c r="D17" i="34"/>
  <c r="D16" i="34"/>
  <c r="D15" i="34"/>
  <c r="D14" i="34"/>
  <c r="D13" i="34"/>
  <c r="D12" i="34"/>
  <c r="B17" i="34"/>
  <c r="B16" i="34"/>
  <c r="B15" i="34"/>
  <c r="B14" i="34"/>
  <c r="B13" i="34"/>
  <c r="B12" i="34"/>
  <c r="A17" i="34"/>
  <c r="A16" i="34"/>
  <c r="A15" i="34"/>
  <c r="A14" i="34"/>
  <c r="A13" i="34"/>
  <c r="A12" i="34"/>
  <c r="D17" i="33"/>
  <c r="D16" i="33"/>
  <c r="D15" i="33"/>
  <c r="D14" i="33"/>
  <c r="D13" i="33"/>
  <c r="D12" i="33"/>
  <c r="B17" i="33"/>
  <c r="B16" i="33"/>
  <c r="B15" i="33"/>
  <c r="B14" i="33"/>
  <c r="B13" i="33"/>
  <c r="B12" i="33"/>
  <c r="A17" i="33"/>
  <c r="A16" i="33"/>
  <c r="A15" i="33"/>
  <c r="A14" i="33"/>
  <c r="A13" i="33"/>
  <c r="A12" i="33"/>
  <c r="H17" i="32"/>
  <c r="H16" i="32"/>
  <c r="H15" i="32"/>
  <c r="H14" i="32"/>
  <c r="H13" i="32"/>
  <c r="H12" i="32"/>
  <c r="F17" i="32"/>
  <c r="F16" i="32"/>
  <c r="F15" i="32"/>
  <c r="F14" i="32"/>
  <c r="F13" i="32"/>
  <c r="F12" i="32"/>
  <c r="D17" i="32"/>
  <c r="D16" i="32"/>
  <c r="D15" i="32"/>
  <c r="D14" i="32"/>
  <c r="D13" i="32"/>
  <c r="D12" i="32"/>
  <c r="B17" i="32"/>
  <c r="B16" i="32"/>
  <c r="B15" i="32"/>
  <c r="B14" i="32"/>
  <c r="B13" i="32"/>
  <c r="B12" i="32"/>
  <c r="A17" i="32"/>
  <c r="A16" i="32"/>
  <c r="A15" i="32"/>
  <c r="A14" i="32"/>
  <c r="A13" i="32"/>
  <c r="A12" i="32"/>
  <c r="D17" i="31"/>
  <c r="D16" i="31"/>
  <c r="D15" i="31"/>
  <c r="D14" i="31"/>
  <c r="D13" i="31"/>
  <c r="D12" i="31"/>
  <c r="B17" i="31"/>
  <c r="B16" i="31"/>
  <c r="B15" i="31"/>
  <c r="B14" i="31"/>
  <c r="B13" i="31"/>
  <c r="B12" i="31"/>
  <c r="A17" i="31"/>
  <c r="A16" i="31"/>
  <c r="A15" i="31"/>
  <c r="A14" i="31"/>
  <c r="A13" i="31"/>
  <c r="A12" i="31"/>
  <c r="F17" i="30"/>
  <c r="F16" i="30"/>
  <c r="F15" i="30"/>
  <c r="F14" i="30"/>
  <c r="F13" i="30"/>
  <c r="F12" i="30"/>
  <c r="D17" i="30"/>
  <c r="D16" i="30"/>
  <c r="D15" i="30"/>
  <c r="D14" i="30"/>
  <c r="D13" i="30"/>
  <c r="D12" i="30"/>
  <c r="B17" i="30"/>
  <c r="B16" i="30"/>
  <c r="B15" i="30"/>
  <c r="B14" i="30"/>
  <c r="B13" i="30"/>
  <c r="B12" i="30"/>
  <c r="A17" i="30"/>
  <c r="A16" i="30"/>
  <c r="A15" i="30"/>
  <c r="A14" i="30"/>
  <c r="A13" i="30"/>
  <c r="A12" i="30"/>
  <c r="D17" i="29"/>
  <c r="D16" i="29"/>
  <c r="D15" i="29"/>
  <c r="D14" i="29"/>
  <c r="D13" i="29"/>
  <c r="D12" i="29"/>
  <c r="B17" i="29"/>
  <c r="B16" i="29"/>
  <c r="B15" i="29"/>
  <c r="B14" i="29"/>
  <c r="B13" i="29"/>
  <c r="B12" i="29"/>
  <c r="A17" i="29"/>
  <c r="A16" i="29"/>
  <c r="A15" i="29"/>
  <c r="A14" i="29"/>
  <c r="A13" i="29"/>
  <c r="A12" i="29"/>
  <c r="H17" i="28"/>
  <c r="H16" i="28"/>
  <c r="H15" i="28"/>
  <c r="H14" i="28"/>
  <c r="H13" i="28"/>
  <c r="H12" i="28"/>
  <c r="F17" i="28"/>
  <c r="F16" i="28"/>
  <c r="F15" i="28"/>
  <c r="F14" i="28"/>
  <c r="F13" i="28"/>
  <c r="F12" i="28"/>
  <c r="D17" i="28"/>
  <c r="D16" i="28"/>
  <c r="D15" i="28"/>
  <c r="D14" i="28"/>
  <c r="D13" i="28"/>
  <c r="D12" i="28"/>
  <c r="B17" i="28"/>
  <c r="B16" i="28"/>
  <c r="B15" i="28"/>
  <c r="B14" i="28"/>
  <c r="B13" i="28"/>
  <c r="B12" i="28"/>
  <c r="A17" i="28"/>
  <c r="A16" i="28"/>
  <c r="A15" i="28"/>
  <c r="A14" i="28"/>
  <c r="A13" i="28"/>
  <c r="A12" i="28"/>
  <c r="H17" i="27"/>
  <c r="H16" i="27"/>
  <c r="H15" i="27"/>
  <c r="H14" i="27"/>
  <c r="H13" i="27"/>
  <c r="H12" i="27"/>
  <c r="F17" i="27"/>
  <c r="F16" i="27"/>
  <c r="F15" i="27"/>
  <c r="F14" i="27"/>
  <c r="F13" i="27"/>
  <c r="F12" i="27"/>
  <c r="D17" i="27"/>
  <c r="D16" i="27"/>
  <c r="D15" i="27"/>
  <c r="D14" i="27"/>
  <c r="D13" i="27"/>
  <c r="D12" i="27"/>
  <c r="B17" i="27"/>
  <c r="B16" i="27"/>
  <c r="B15" i="27"/>
  <c r="B14" i="27"/>
  <c r="B13" i="27"/>
  <c r="B12" i="27"/>
  <c r="A17" i="27"/>
  <c r="A16" i="27"/>
  <c r="A15" i="27"/>
  <c r="A14" i="27"/>
  <c r="A13" i="27"/>
  <c r="A12" i="27"/>
  <c r="H17" i="26"/>
  <c r="H16" i="26"/>
  <c r="H15" i="26"/>
  <c r="H14" i="26"/>
  <c r="H13" i="26"/>
  <c r="H12" i="26"/>
  <c r="F17" i="26"/>
  <c r="F16" i="26"/>
  <c r="F15" i="26"/>
  <c r="F14" i="26"/>
  <c r="F13" i="26"/>
  <c r="F12" i="26"/>
  <c r="D17" i="26"/>
  <c r="D16" i="26"/>
  <c r="D15" i="26"/>
  <c r="D14" i="26"/>
  <c r="D13" i="26"/>
  <c r="D12" i="26"/>
  <c r="B17" i="26"/>
  <c r="B16" i="26"/>
  <c r="B15" i="26"/>
  <c r="B14" i="26"/>
  <c r="B13" i="26"/>
  <c r="B12" i="26"/>
  <c r="A17" i="26"/>
  <c r="A16" i="26"/>
  <c r="A15" i="26"/>
  <c r="A14" i="26"/>
  <c r="A13" i="26"/>
  <c r="A12" i="26"/>
  <c r="H17" i="25"/>
  <c r="H16" i="25"/>
  <c r="H15" i="25"/>
  <c r="H14" i="25"/>
  <c r="H13" i="25"/>
  <c r="H12" i="25"/>
  <c r="F17" i="25"/>
  <c r="F16" i="25"/>
  <c r="F15" i="25"/>
  <c r="F14" i="25"/>
  <c r="F13" i="25"/>
  <c r="F12" i="25"/>
  <c r="D17" i="25"/>
  <c r="D16" i="25"/>
  <c r="D15" i="25"/>
  <c r="D14" i="25"/>
  <c r="D13" i="25"/>
  <c r="D12" i="25"/>
  <c r="B17" i="25"/>
  <c r="B16" i="25"/>
  <c r="B15" i="25"/>
  <c r="B14" i="25"/>
  <c r="B13" i="25"/>
  <c r="B12" i="25"/>
  <c r="A17" i="25"/>
  <c r="A16" i="25"/>
  <c r="A15" i="25"/>
  <c r="A14" i="25"/>
  <c r="A13" i="25"/>
  <c r="A12" i="25"/>
  <c r="D17" i="24"/>
  <c r="D16" i="24"/>
  <c r="D15" i="24"/>
  <c r="D14" i="24"/>
  <c r="D13" i="24"/>
  <c r="D12" i="24"/>
  <c r="B17" i="24"/>
  <c r="B16" i="24"/>
  <c r="B15" i="24"/>
  <c r="B14" i="24"/>
  <c r="B13" i="24"/>
  <c r="B12" i="24"/>
  <c r="A17" i="24"/>
  <c r="A16" i="24"/>
  <c r="A15" i="24"/>
  <c r="A14" i="24"/>
  <c r="A13" i="24"/>
  <c r="A12" i="24"/>
  <c r="L17" i="23"/>
  <c r="L16" i="23"/>
  <c r="L15" i="23"/>
  <c r="L13" i="23"/>
  <c r="J17" i="23"/>
  <c r="J16" i="23"/>
  <c r="J15" i="23"/>
  <c r="J14" i="23"/>
  <c r="J12" i="23"/>
  <c r="H17" i="23"/>
  <c r="H16" i="23"/>
  <c r="H14" i="23"/>
  <c r="H13" i="23"/>
  <c r="H12" i="23"/>
  <c r="F17" i="23"/>
  <c r="F16" i="23"/>
  <c r="F15" i="23"/>
  <c r="F14" i="23"/>
  <c r="F13" i="23"/>
  <c r="F12" i="23"/>
  <c r="D17" i="23"/>
  <c r="D16" i="23"/>
  <c r="D15" i="23"/>
  <c r="D14" i="23"/>
  <c r="D13" i="23"/>
  <c r="D12" i="23"/>
  <c r="B17" i="23"/>
  <c r="B16" i="23"/>
  <c r="B15" i="23"/>
  <c r="B14" i="23"/>
  <c r="B13" i="23"/>
  <c r="B12" i="23"/>
  <c r="A17" i="23"/>
  <c r="A16" i="23"/>
  <c r="A15" i="23"/>
  <c r="A14" i="23"/>
  <c r="A13" i="23"/>
  <c r="A12" i="23"/>
  <c r="F17" i="22"/>
  <c r="F16" i="22"/>
  <c r="F15" i="22"/>
  <c r="F14" i="22"/>
  <c r="F13" i="22"/>
  <c r="F12" i="22"/>
  <c r="D17" i="22"/>
  <c r="D16" i="22"/>
  <c r="D15" i="22"/>
  <c r="D14" i="22"/>
  <c r="D13" i="22"/>
  <c r="D12" i="22"/>
  <c r="B17" i="22"/>
  <c r="B16" i="22"/>
  <c r="B15" i="22"/>
  <c r="B14" i="22"/>
  <c r="B13" i="22"/>
  <c r="B12" i="22"/>
  <c r="A17" i="22"/>
  <c r="A16" i="22"/>
  <c r="A15" i="22"/>
  <c r="A14" i="22"/>
  <c r="A13" i="22"/>
  <c r="A12" i="22"/>
  <c r="J17" i="21"/>
  <c r="J16" i="21"/>
  <c r="J15" i="21"/>
  <c r="J14" i="21"/>
  <c r="J13" i="21"/>
  <c r="J12" i="21"/>
  <c r="H17" i="21"/>
  <c r="H16" i="21"/>
  <c r="H15" i="21"/>
  <c r="H14" i="21"/>
  <c r="H13" i="21"/>
  <c r="H12" i="21"/>
  <c r="F17" i="21"/>
  <c r="F16" i="21"/>
  <c r="F15" i="21"/>
  <c r="F14" i="21"/>
  <c r="F13" i="21"/>
  <c r="F12" i="21"/>
  <c r="D17" i="21"/>
  <c r="D16" i="21"/>
  <c r="D15" i="21"/>
  <c r="D14" i="21"/>
  <c r="D13" i="21"/>
  <c r="D12" i="21"/>
  <c r="B17" i="21"/>
  <c r="B16" i="21"/>
  <c r="B15" i="21"/>
  <c r="B14" i="21"/>
  <c r="B13" i="21"/>
  <c r="B12" i="21"/>
  <c r="A17" i="21"/>
  <c r="A16" i="21"/>
  <c r="A15" i="21"/>
  <c r="A14" i="21"/>
  <c r="A13" i="21"/>
  <c r="A12" i="21"/>
  <c r="V17" i="20"/>
  <c r="V16" i="20"/>
  <c r="V15" i="20"/>
  <c r="V14" i="20"/>
  <c r="V13" i="20"/>
  <c r="V12" i="20"/>
  <c r="T17" i="20"/>
  <c r="T16" i="20"/>
  <c r="T15" i="20"/>
  <c r="T14" i="20"/>
  <c r="T13" i="20"/>
  <c r="T12" i="20"/>
  <c r="R17" i="20"/>
  <c r="R16" i="20"/>
  <c r="R15" i="20"/>
  <c r="R14" i="20"/>
  <c r="R13" i="20"/>
  <c r="R12" i="20"/>
  <c r="P17" i="20"/>
  <c r="P16" i="20"/>
  <c r="P15" i="20"/>
  <c r="P14" i="20"/>
  <c r="P13" i="20"/>
  <c r="P12" i="20"/>
  <c r="N17" i="20"/>
  <c r="N16" i="20"/>
  <c r="N15" i="20"/>
  <c r="N14" i="20"/>
  <c r="N13" i="20"/>
  <c r="N12" i="20"/>
  <c r="L17" i="20"/>
  <c r="L16" i="20"/>
  <c r="L15" i="20"/>
  <c r="L14" i="20"/>
  <c r="L13" i="20"/>
  <c r="L12" i="20"/>
  <c r="J17" i="20"/>
  <c r="J16" i="20"/>
  <c r="J15" i="20"/>
  <c r="J14" i="20"/>
  <c r="J13" i="20"/>
  <c r="J12" i="20"/>
  <c r="H17" i="20"/>
  <c r="H16" i="20"/>
  <c r="H15" i="20"/>
  <c r="H14" i="20"/>
  <c r="H13" i="20"/>
  <c r="H12" i="20"/>
  <c r="F17" i="20"/>
  <c r="F16" i="20"/>
  <c r="F15" i="20"/>
  <c r="F14" i="20"/>
  <c r="F13" i="20"/>
  <c r="F12" i="20"/>
  <c r="D17" i="20"/>
  <c r="D16" i="20"/>
  <c r="D15" i="20"/>
  <c r="D14" i="20"/>
  <c r="D13" i="20"/>
  <c r="D12" i="20"/>
  <c r="B17" i="20"/>
  <c r="B16" i="20"/>
  <c r="B15" i="20"/>
  <c r="B14" i="20"/>
  <c r="B13" i="20"/>
  <c r="B12" i="20"/>
  <c r="A17" i="20"/>
  <c r="A16" i="20"/>
  <c r="A15" i="20"/>
  <c r="A14" i="20"/>
  <c r="A13" i="20"/>
  <c r="A12" i="20"/>
  <c r="J17" i="19"/>
  <c r="J16" i="19"/>
  <c r="J15" i="19"/>
  <c r="J14" i="19"/>
  <c r="J13" i="19"/>
  <c r="J12" i="19"/>
  <c r="H17" i="19"/>
  <c r="H16" i="19"/>
  <c r="H15" i="19"/>
  <c r="H14" i="19"/>
  <c r="H13" i="19"/>
  <c r="H12" i="19"/>
  <c r="F17" i="19"/>
  <c r="F16" i="19"/>
  <c r="F15" i="19"/>
  <c r="F14" i="19"/>
  <c r="F13" i="19"/>
  <c r="F12" i="19"/>
  <c r="D17" i="19"/>
  <c r="D16" i="19"/>
  <c r="D15" i="19"/>
  <c r="D14" i="19"/>
  <c r="D13" i="19"/>
  <c r="D12" i="19"/>
  <c r="B17" i="19"/>
  <c r="B16" i="19"/>
  <c r="B15" i="19"/>
  <c r="B14" i="19"/>
  <c r="B13" i="19"/>
  <c r="B12" i="19"/>
  <c r="A17" i="19"/>
  <c r="A16" i="19"/>
  <c r="A15" i="19"/>
  <c r="A14" i="19"/>
  <c r="A13" i="19"/>
  <c r="A12" i="19"/>
  <c r="L17" i="18"/>
  <c r="L16" i="18"/>
  <c r="L15" i="18"/>
  <c r="L14" i="18"/>
  <c r="L13" i="18"/>
  <c r="L12" i="18"/>
  <c r="J17" i="18"/>
  <c r="J16" i="18"/>
  <c r="J15" i="18"/>
  <c r="J14" i="18"/>
  <c r="J13" i="18"/>
  <c r="J12" i="18"/>
  <c r="H17" i="18"/>
  <c r="H16" i="18"/>
  <c r="H15" i="18"/>
  <c r="H14" i="18"/>
  <c r="H13" i="18"/>
  <c r="H12" i="18"/>
  <c r="F17" i="18"/>
  <c r="F16" i="18"/>
  <c r="F15" i="18"/>
  <c r="F14" i="18"/>
  <c r="F13" i="18"/>
  <c r="F12" i="18"/>
  <c r="D17" i="18"/>
  <c r="D16" i="18"/>
  <c r="D15" i="18"/>
  <c r="D14" i="18"/>
  <c r="D13" i="18"/>
  <c r="D12" i="18"/>
  <c r="B17" i="18"/>
  <c r="B16" i="18"/>
  <c r="B15" i="18"/>
  <c r="B14" i="18"/>
  <c r="B13" i="18"/>
  <c r="B12" i="18"/>
  <c r="A17" i="18"/>
  <c r="A16" i="18"/>
  <c r="A15" i="18"/>
  <c r="A14" i="18"/>
  <c r="A13" i="18"/>
  <c r="A12" i="18"/>
  <c r="F17" i="17"/>
  <c r="F16" i="17"/>
  <c r="F15" i="17"/>
  <c r="F14" i="17"/>
  <c r="F13" i="17"/>
  <c r="F12" i="17"/>
  <c r="D17" i="17"/>
  <c r="D16" i="17"/>
  <c r="D15" i="17"/>
  <c r="D14" i="17"/>
  <c r="D13" i="17"/>
  <c r="D12" i="17"/>
  <c r="B17" i="17"/>
  <c r="B16" i="17"/>
  <c r="B15" i="17"/>
  <c r="B14" i="17"/>
  <c r="B13" i="17"/>
  <c r="B12" i="17"/>
  <c r="A17" i="17"/>
  <c r="A16" i="17"/>
  <c r="A15" i="17"/>
  <c r="A14" i="17"/>
  <c r="A13" i="17"/>
  <c r="A12" i="17"/>
  <c r="L17" i="14"/>
  <c r="L16" i="14"/>
  <c r="L15" i="14"/>
  <c r="L14" i="14"/>
  <c r="L13" i="14"/>
  <c r="L12" i="14"/>
  <c r="J17" i="14"/>
  <c r="J16" i="14"/>
  <c r="J15" i="14"/>
  <c r="J14" i="14"/>
  <c r="J13" i="14"/>
  <c r="J12" i="14"/>
  <c r="H17" i="14"/>
  <c r="H16" i="14"/>
  <c r="H15" i="14"/>
  <c r="H14" i="14"/>
  <c r="H13" i="14"/>
  <c r="H12" i="14"/>
  <c r="F17" i="14"/>
  <c r="F16" i="14"/>
  <c r="F15" i="14"/>
  <c r="F14" i="14"/>
  <c r="F13" i="14"/>
  <c r="F12" i="14"/>
  <c r="D17" i="14"/>
  <c r="D16" i="14"/>
  <c r="D15" i="14"/>
  <c r="D14" i="14"/>
  <c r="D13" i="14"/>
  <c r="D12" i="14"/>
  <c r="B17" i="14"/>
  <c r="B16" i="14"/>
  <c r="B15" i="14"/>
  <c r="B14" i="14"/>
  <c r="B13" i="14"/>
  <c r="B12" i="14"/>
  <c r="A17" i="14"/>
  <c r="A16" i="14"/>
  <c r="A15" i="14"/>
  <c r="A14" i="14"/>
  <c r="A13" i="14"/>
  <c r="A12" i="14"/>
  <c r="J17" i="13"/>
  <c r="J16" i="13"/>
  <c r="J15" i="13"/>
  <c r="J14" i="13"/>
  <c r="J13" i="13"/>
  <c r="J12" i="13"/>
  <c r="H17" i="13"/>
  <c r="H16" i="13"/>
  <c r="H15" i="13"/>
  <c r="H14" i="13"/>
  <c r="H13" i="13"/>
  <c r="H12" i="13"/>
  <c r="F17" i="13"/>
  <c r="F16" i="13"/>
  <c r="F15" i="13"/>
  <c r="F14" i="13"/>
  <c r="F13" i="13"/>
  <c r="F12" i="13"/>
  <c r="D17" i="13"/>
  <c r="D16" i="13"/>
  <c r="D15" i="13"/>
  <c r="D14" i="13"/>
  <c r="D13" i="13"/>
  <c r="D12" i="13"/>
  <c r="B17" i="13"/>
  <c r="B16" i="13"/>
  <c r="B15" i="13"/>
  <c r="B14" i="13"/>
  <c r="B13" i="13"/>
  <c r="B12" i="13"/>
  <c r="A17" i="13"/>
  <c r="A16" i="13"/>
  <c r="A15" i="13"/>
  <c r="A14" i="13"/>
  <c r="A13" i="13"/>
  <c r="A12" i="13"/>
  <c r="L17" i="12"/>
  <c r="L16" i="12"/>
  <c r="L15" i="12"/>
  <c r="L14" i="12"/>
  <c r="L13" i="12"/>
  <c r="L12" i="12"/>
  <c r="J17" i="12"/>
  <c r="J16" i="12"/>
  <c r="J15" i="12"/>
  <c r="J14" i="12"/>
  <c r="J13" i="12"/>
  <c r="J12" i="12"/>
  <c r="H17" i="12"/>
  <c r="H16" i="12"/>
  <c r="H15" i="12"/>
  <c r="H14" i="12"/>
  <c r="H13" i="12"/>
  <c r="H12" i="12"/>
  <c r="F17" i="12"/>
  <c r="F16" i="12"/>
  <c r="F15" i="12"/>
  <c r="F14" i="12"/>
  <c r="F13" i="12"/>
  <c r="F12" i="12"/>
  <c r="D17" i="12"/>
  <c r="D16" i="12"/>
  <c r="D15" i="12"/>
  <c r="D14" i="12"/>
  <c r="D13" i="12"/>
  <c r="D12" i="12"/>
  <c r="B17" i="12"/>
  <c r="B16" i="12"/>
  <c r="B15" i="12"/>
  <c r="B14" i="12"/>
  <c r="B13" i="12"/>
  <c r="B12" i="12"/>
  <c r="A17" i="12"/>
  <c r="A16" i="12"/>
  <c r="A15" i="12"/>
  <c r="A14" i="12"/>
  <c r="A13" i="12"/>
  <c r="A12" i="12"/>
  <c r="T17" i="11"/>
  <c r="T16" i="11"/>
  <c r="T15" i="11"/>
  <c r="T14" i="11"/>
  <c r="T13" i="11"/>
  <c r="T12" i="11"/>
  <c r="R17" i="11"/>
  <c r="R16" i="11"/>
  <c r="R15" i="11"/>
  <c r="R14" i="11"/>
  <c r="R13" i="11"/>
  <c r="R12" i="11"/>
  <c r="P17" i="11"/>
  <c r="P16" i="11"/>
  <c r="P15" i="11"/>
  <c r="P14" i="11"/>
  <c r="P13" i="11"/>
  <c r="P12" i="11"/>
  <c r="N17" i="11"/>
  <c r="N16" i="11"/>
  <c r="N15" i="11"/>
  <c r="N14" i="11"/>
  <c r="N13" i="11"/>
  <c r="N12" i="11"/>
  <c r="L17" i="11"/>
  <c r="L16" i="11"/>
  <c r="L15" i="11"/>
  <c r="L14" i="11"/>
  <c r="L13" i="11"/>
  <c r="L12" i="11"/>
  <c r="J17" i="11"/>
  <c r="J16" i="11"/>
  <c r="J15" i="11"/>
  <c r="J14" i="11"/>
  <c r="J13" i="11"/>
  <c r="J12" i="11"/>
  <c r="H17" i="11"/>
  <c r="H16" i="11"/>
  <c r="H15" i="11"/>
  <c r="H14" i="11"/>
  <c r="H13" i="11"/>
  <c r="H12" i="11"/>
  <c r="F17" i="11"/>
  <c r="F16" i="11"/>
  <c r="F15" i="11"/>
  <c r="F14" i="11"/>
  <c r="F13" i="11"/>
  <c r="F12" i="11"/>
  <c r="D17" i="11"/>
  <c r="D16" i="11"/>
  <c r="D15" i="11"/>
  <c r="D14" i="11"/>
  <c r="D13" i="11"/>
  <c r="D12" i="11"/>
  <c r="B17" i="11"/>
  <c r="B16" i="11"/>
  <c r="B15" i="11"/>
  <c r="B14" i="11"/>
  <c r="B13" i="11"/>
  <c r="B12" i="11"/>
  <c r="A17" i="11"/>
  <c r="A16" i="11"/>
  <c r="A15" i="11"/>
  <c r="A14" i="11"/>
  <c r="A13" i="11"/>
  <c r="A12" i="11"/>
  <c r="L17" i="10"/>
  <c r="L16" i="10"/>
  <c r="L15" i="10"/>
  <c r="L14" i="10"/>
  <c r="L13" i="10"/>
  <c r="L12" i="10"/>
  <c r="J17" i="10"/>
  <c r="J16" i="10"/>
  <c r="J15" i="10"/>
  <c r="J14" i="10"/>
  <c r="J13" i="10"/>
  <c r="J12" i="10"/>
  <c r="H17" i="10"/>
  <c r="H16" i="10"/>
  <c r="H15" i="10"/>
  <c r="H14" i="10"/>
  <c r="H13" i="10"/>
  <c r="H12" i="10"/>
  <c r="F17" i="10"/>
  <c r="F16" i="10"/>
  <c r="F15" i="10"/>
  <c r="F14" i="10"/>
  <c r="F13" i="10"/>
  <c r="F12" i="10"/>
  <c r="D17" i="10"/>
  <c r="D16" i="10"/>
  <c r="D15" i="10"/>
  <c r="D14" i="10"/>
  <c r="D13" i="10"/>
  <c r="D12" i="10"/>
  <c r="B17" i="10"/>
  <c r="B16" i="10"/>
  <c r="B15" i="10"/>
  <c r="B14" i="10"/>
  <c r="B13" i="10"/>
  <c r="B12" i="10"/>
  <c r="A17" i="10"/>
  <c r="A16" i="10"/>
  <c r="A15" i="10"/>
  <c r="A14" i="10"/>
  <c r="A13" i="10"/>
  <c r="A12" i="10"/>
  <c r="J17" i="9"/>
  <c r="J16" i="9"/>
  <c r="J15" i="9"/>
  <c r="J14" i="9"/>
  <c r="J13" i="9"/>
  <c r="J12" i="9"/>
  <c r="H17" i="9"/>
  <c r="H16" i="9"/>
  <c r="H15" i="9"/>
  <c r="H14" i="9"/>
  <c r="H13" i="9"/>
  <c r="H12" i="9"/>
  <c r="F17" i="9"/>
  <c r="F16" i="9"/>
  <c r="F15" i="9"/>
  <c r="F14" i="9"/>
  <c r="F13" i="9"/>
  <c r="F12" i="9"/>
  <c r="D17" i="9"/>
  <c r="D16" i="9"/>
  <c r="D15" i="9"/>
  <c r="D14" i="9"/>
  <c r="D13" i="9"/>
  <c r="D12" i="9"/>
  <c r="B17" i="9"/>
  <c r="B16" i="9"/>
  <c r="B15" i="9"/>
  <c r="B14" i="9"/>
  <c r="B13" i="9"/>
  <c r="B12" i="9"/>
  <c r="A17" i="9"/>
  <c r="A16" i="9"/>
  <c r="A15" i="9"/>
  <c r="A14" i="9"/>
  <c r="A13" i="9"/>
  <c r="A12" i="9"/>
  <c r="P17" i="8"/>
  <c r="P16" i="8"/>
  <c r="P15" i="8"/>
  <c r="P14" i="8"/>
  <c r="P13" i="8"/>
  <c r="P12" i="8"/>
  <c r="N17" i="8"/>
  <c r="N16" i="8"/>
  <c r="N15" i="8"/>
  <c r="N14" i="8"/>
  <c r="N13" i="8"/>
  <c r="N12" i="8"/>
  <c r="L17" i="8"/>
  <c r="L16" i="8"/>
  <c r="L15" i="8"/>
  <c r="L14" i="8"/>
  <c r="L13" i="8"/>
  <c r="L12" i="8"/>
  <c r="J17" i="8"/>
  <c r="J16" i="8"/>
  <c r="J15" i="8"/>
  <c r="J14" i="8"/>
  <c r="J13" i="8"/>
  <c r="J12" i="8"/>
  <c r="H17" i="8"/>
  <c r="H16" i="8"/>
  <c r="H15" i="8"/>
  <c r="H14" i="8"/>
  <c r="H13" i="8"/>
  <c r="H12" i="8"/>
  <c r="F17" i="8"/>
  <c r="F16" i="8"/>
  <c r="F15" i="8"/>
  <c r="F14" i="8"/>
  <c r="F13" i="8"/>
  <c r="F12" i="8"/>
  <c r="D17" i="8"/>
  <c r="D16" i="8"/>
  <c r="D15" i="8"/>
  <c r="D14" i="8"/>
  <c r="D13" i="8"/>
  <c r="D12" i="8"/>
  <c r="B17" i="8"/>
  <c r="B16" i="8"/>
  <c r="B15" i="8"/>
  <c r="B14" i="8"/>
  <c r="B13" i="8"/>
  <c r="B12" i="8"/>
  <c r="A17" i="8"/>
  <c r="A16" i="8"/>
  <c r="A15" i="8"/>
  <c r="A14" i="8"/>
  <c r="A13" i="8"/>
  <c r="A12" i="8"/>
  <c r="L17" i="7"/>
  <c r="L16" i="7"/>
  <c r="L15" i="7"/>
  <c r="L14" i="7"/>
  <c r="L13" i="7"/>
  <c r="L12" i="7"/>
  <c r="J17" i="7"/>
  <c r="J16" i="7"/>
  <c r="J15" i="7"/>
  <c r="J14" i="7"/>
  <c r="J13" i="7"/>
  <c r="J12" i="7"/>
  <c r="H17" i="7"/>
  <c r="H16" i="7"/>
  <c r="H15" i="7"/>
  <c r="H14" i="7"/>
  <c r="H13" i="7"/>
  <c r="H12" i="7"/>
  <c r="F17" i="7"/>
  <c r="F16" i="7"/>
  <c r="F15" i="7"/>
  <c r="F14" i="7"/>
  <c r="F13" i="7"/>
  <c r="F12" i="7"/>
  <c r="D17" i="7"/>
  <c r="D16" i="7"/>
  <c r="D15" i="7"/>
  <c r="D14" i="7"/>
  <c r="D13" i="7"/>
  <c r="D12" i="7"/>
  <c r="B17" i="7"/>
  <c r="B16" i="7"/>
  <c r="B15" i="7"/>
  <c r="B14" i="7"/>
  <c r="B13" i="7"/>
  <c r="B12" i="7"/>
  <c r="A17" i="7"/>
  <c r="A16" i="7"/>
  <c r="A15" i="7"/>
  <c r="A14" i="7"/>
  <c r="A13" i="7"/>
  <c r="A12" i="7"/>
  <c r="J17" i="6"/>
  <c r="J16" i="6"/>
  <c r="J15" i="6"/>
  <c r="J14" i="6"/>
  <c r="J13" i="6"/>
  <c r="J12" i="6"/>
  <c r="H17" i="6"/>
  <c r="H16" i="6"/>
  <c r="H15" i="6"/>
  <c r="H14" i="6"/>
  <c r="H13" i="6"/>
  <c r="H12" i="6"/>
  <c r="F17" i="6"/>
  <c r="F16" i="6"/>
  <c r="F15" i="6"/>
  <c r="F14" i="6"/>
  <c r="F13" i="6"/>
  <c r="F12" i="6"/>
  <c r="D17" i="6"/>
  <c r="D16" i="6"/>
  <c r="D15" i="6"/>
  <c r="D14" i="6"/>
  <c r="D13" i="6"/>
  <c r="D12" i="6"/>
  <c r="B17" i="6"/>
  <c r="B16" i="6"/>
  <c r="B15" i="6"/>
  <c r="B14" i="6"/>
  <c r="B13" i="6"/>
  <c r="B12" i="6"/>
  <c r="A17" i="6"/>
  <c r="A16" i="6"/>
  <c r="A15" i="6"/>
  <c r="A14" i="6"/>
  <c r="A13" i="6"/>
  <c r="A12" i="6"/>
  <c r="B16" i="1"/>
  <c r="L17" i="1"/>
  <c r="L16" i="1"/>
  <c r="L15" i="1"/>
  <c r="L14" i="1"/>
  <c r="L13" i="1"/>
  <c r="L12" i="1"/>
  <c r="J17" i="1"/>
  <c r="J16" i="1"/>
  <c r="J15" i="1"/>
  <c r="J14" i="1"/>
  <c r="J13" i="1"/>
  <c r="J12" i="1"/>
  <c r="H17" i="1"/>
  <c r="H16" i="1"/>
  <c r="H15" i="1"/>
  <c r="H14" i="1"/>
  <c r="H13" i="1"/>
  <c r="H12" i="1"/>
  <c r="F17" i="1"/>
  <c r="F16" i="1"/>
  <c r="F15" i="1"/>
  <c r="F14" i="1"/>
  <c r="F13" i="1"/>
  <c r="F12" i="1"/>
  <c r="D17" i="1"/>
  <c r="D16" i="1"/>
  <c r="D15" i="1"/>
  <c r="D14" i="1"/>
  <c r="D13" i="1"/>
  <c r="D12" i="1"/>
  <c r="B17" i="1"/>
  <c r="B15" i="1"/>
  <c r="B14" i="1"/>
  <c r="B13" i="1"/>
  <c r="B12" i="1"/>
  <c r="A17" i="1"/>
  <c r="A16" i="1"/>
  <c r="A15" i="1"/>
  <c r="A14" i="1"/>
  <c r="A13" i="1"/>
  <c r="A12" i="1"/>
  <c r="E14" i="44"/>
  <c r="C17" i="44" l="1"/>
  <c r="C16" i="44"/>
  <c r="E16" i="44"/>
  <c r="E17" i="44"/>
  <c r="C13" i="44"/>
  <c r="C15" i="44"/>
  <c r="E15" i="44"/>
  <c r="C14" i="44"/>
  <c r="E12" i="44"/>
  <c r="E17" i="43"/>
  <c r="C17" i="43"/>
  <c r="E16" i="43"/>
  <c r="C16" i="43"/>
  <c r="E15" i="43"/>
  <c r="C15" i="43"/>
  <c r="E14" i="43"/>
  <c r="C14" i="43"/>
  <c r="E13" i="43"/>
  <c r="C13" i="43"/>
  <c r="E12" i="43"/>
  <c r="C12" i="43"/>
  <c r="E17" i="42"/>
  <c r="C17" i="42"/>
  <c r="E16" i="42"/>
  <c r="C16" i="42"/>
  <c r="E15" i="42"/>
  <c r="C15" i="42"/>
  <c r="E14" i="42"/>
  <c r="C14" i="42"/>
  <c r="E13" i="42"/>
  <c r="C13" i="42"/>
  <c r="C12" i="42"/>
  <c r="E17" i="41"/>
  <c r="C17" i="41"/>
  <c r="E16" i="41"/>
  <c r="C16" i="41"/>
  <c r="E15" i="41"/>
  <c r="C15" i="41"/>
  <c r="E14" i="41"/>
  <c r="C14" i="41"/>
  <c r="E13" i="41"/>
  <c r="C13" i="41"/>
  <c r="E12" i="41"/>
  <c r="C12" i="41"/>
  <c r="E17" i="40"/>
  <c r="C17" i="40"/>
  <c r="E16" i="40"/>
  <c r="C16" i="40"/>
  <c r="E15" i="40"/>
  <c r="C15" i="40"/>
  <c r="E14" i="40"/>
  <c r="C14" i="40"/>
  <c r="E13" i="40"/>
  <c r="C13" i="40"/>
  <c r="E12" i="40"/>
  <c r="C12" i="40"/>
  <c r="E17" i="39"/>
  <c r="C17" i="39"/>
  <c r="E16" i="39"/>
  <c r="C16" i="39"/>
  <c r="E15" i="39"/>
  <c r="C15" i="39"/>
  <c r="E14" i="39"/>
  <c r="C14" i="39"/>
  <c r="E13" i="39"/>
  <c r="C13" i="39"/>
  <c r="C12" i="39"/>
  <c r="G17" i="38"/>
  <c r="E17" i="38"/>
  <c r="C17" i="38"/>
  <c r="G16" i="38"/>
  <c r="E16" i="38"/>
  <c r="C16" i="38"/>
  <c r="G15" i="38"/>
  <c r="E15" i="38"/>
  <c r="C15" i="38"/>
  <c r="G14" i="38"/>
  <c r="E14" i="38"/>
  <c r="C14" i="38"/>
  <c r="G13" i="38"/>
  <c r="E13" i="38"/>
  <c r="C13" i="38"/>
  <c r="E12" i="38"/>
  <c r="E12" i="42" l="1"/>
  <c r="E12" i="39"/>
  <c r="C12" i="38"/>
  <c r="G12" i="38"/>
  <c r="C17" i="37"/>
  <c r="C16" i="37"/>
  <c r="C15" i="37"/>
  <c r="C14" i="37"/>
  <c r="C13" i="37"/>
  <c r="C12" i="37"/>
  <c r="G17" i="36"/>
  <c r="E17" i="36"/>
  <c r="C17" i="36"/>
  <c r="G16" i="36"/>
  <c r="E16" i="36"/>
  <c r="C16" i="36"/>
  <c r="G15" i="36"/>
  <c r="E15" i="36"/>
  <c r="C15" i="36"/>
  <c r="G14" i="36"/>
  <c r="E14" i="36"/>
  <c r="C14" i="36"/>
  <c r="G13" i="36"/>
  <c r="E13" i="36"/>
  <c r="C13" i="36"/>
  <c r="G12" i="36"/>
  <c r="E12" i="36"/>
  <c r="C12" i="36"/>
  <c r="E17" i="35"/>
  <c r="C17" i="35"/>
  <c r="E16" i="35"/>
  <c r="C16" i="35"/>
  <c r="E15" i="35"/>
  <c r="C15" i="35"/>
  <c r="E14" i="35"/>
  <c r="C14" i="35"/>
  <c r="E13" i="35"/>
  <c r="C13" i="35"/>
  <c r="E12" i="35"/>
  <c r="C12" i="35"/>
  <c r="E17" i="34"/>
  <c r="C17" i="34"/>
  <c r="E16" i="34"/>
  <c r="C16" i="34"/>
  <c r="E15" i="34"/>
  <c r="C15" i="34"/>
  <c r="E14" i="34"/>
  <c r="C14" i="34"/>
  <c r="E13" i="34"/>
  <c r="C13" i="34"/>
  <c r="E12" i="34"/>
  <c r="C12" i="34"/>
  <c r="C17" i="33"/>
  <c r="C16" i="33"/>
  <c r="C15" i="33"/>
  <c r="C14" i="33"/>
  <c r="C13" i="33"/>
  <c r="C12" i="33"/>
  <c r="G17" i="32"/>
  <c r="E17" i="32"/>
  <c r="C17" i="32"/>
  <c r="G16" i="32"/>
  <c r="E16" i="32"/>
  <c r="C16" i="32"/>
  <c r="G15" i="32"/>
  <c r="E15" i="32"/>
  <c r="C15" i="32"/>
  <c r="G14" i="32"/>
  <c r="E14" i="32"/>
  <c r="C14" i="32"/>
  <c r="G13" i="32"/>
  <c r="E13" i="32"/>
  <c r="C13" i="32"/>
  <c r="G12" i="32"/>
  <c r="E12" i="32"/>
  <c r="C12" i="32"/>
  <c r="C17" i="31"/>
  <c r="C16" i="31"/>
  <c r="C15" i="31"/>
  <c r="C14" i="31"/>
  <c r="C13" i="31"/>
  <c r="C12" i="31"/>
  <c r="E17" i="30"/>
  <c r="C17" i="30"/>
  <c r="E16" i="30"/>
  <c r="C16" i="30"/>
  <c r="E15" i="30"/>
  <c r="C15" i="30"/>
  <c r="E14" i="30"/>
  <c r="C14" i="30"/>
  <c r="E13" i="30"/>
  <c r="C13" i="30"/>
  <c r="E12" i="30"/>
  <c r="C12" i="30"/>
  <c r="C17" i="29"/>
  <c r="C16" i="29"/>
  <c r="C15" i="29"/>
  <c r="C14" i="29"/>
  <c r="C13" i="29"/>
  <c r="C12" i="29"/>
  <c r="G17" i="28"/>
  <c r="E17" i="28"/>
  <c r="C17" i="28"/>
  <c r="G16" i="28"/>
  <c r="E16" i="28"/>
  <c r="C16" i="28"/>
  <c r="G15" i="28"/>
  <c r="E15" i="28"/>
  <c r="C15" i="28"/>
  <c r="G14" i="28"/>
  <c r="E14" i="28"/>
  <c r="C14" i="28"/>
  <c r="G13" i="28"/>
  <c r="E13" i="28"/>
  <c r="C13" i="28"/>
  <c r="G12" i="28"/>
  <c r="E12" i="28"/>
  <c r="C12" i="28"/>
  <c r="G17" i="27"/>
  <c r="E17" i="27"/>
  <c r="C17" i="27"/>
  <c r="G16" i="27"/>
  <c r="E16" i="27"/>
  <c r="C16" i="27"/>
  <c r="G15" i="27"/>
  <c r="E15" i="27"/>
  <c r="C15" i="27"/>
  <c r="G14" i="27"/>
  <c r="E14" i="27"/>
  <c r="C14" i="27"/>
  <c r="G13" i="27"/>
  <c r="E13" i="27"/>
  <c r="C13" i="27"/>
  <c r="G12" i="27"/>
  <c r="E12" i="27"/>
  <c r="C12" i="27"/>
  <c r="G17" i="26"/>
  <c r="E17" i="26"/>
  <c r="C17" i="26"/>
  <c r="G16" i="26"/>
  <c r="E16" i="26"/>
  <c r="C16" i="26"/>
  <c r="G15" i="26"/>
  <c r="E15" i="26"/>
  <c r="C15" i="26"/>
  <c r="G14" i="26"/>
  <c r="E14" i="26"/>
  <c r="C14" i="26"/>
  <c r="G13" i="26"/>
  <c r="E13" i="26"/>
  <c r="C13" i="26"/>
  <c r="G12" i="26"/>
  <c r="E12" i="26"/>
  <c r="C12" i="26"/>
  <c r="G11" i="26"/>
  <c r="E11" i="26"/>
  <c r="G17" i="25" l="1"/>
  <c r="E17" i="25"/>
  <c r="C17" i="25"/>
  <c r="G16" i="25"/>
  <c r="E16" i="25"/>
  <c r="C16" i="25"/>
  <c r="G15" i="25"/>
  <c r="E15" i="25"/>
  <c r="C15" i="25"/>
  <c r="G14" i="25"/>
  <c r="E14" i="25"/>
  <c r="C14" i="25"/>
  <c r="G13" i="25"/>
  <c r="E13" i="25"/>
  <c r="C13" i="25"/>
  <c r="G12" i="25"/>
  <c r="E12" i="25"/>
  <c r="C12" i="25"/>
  <c r="C17" i="24"/>
  <c r="C16" i="24"/>
  <c r="C15" i="24"/>
  <c r="C14" i="24"/>
  <c r="C13" i="24"/>
  <c r="C12" i="24"/>
  <c r="U17" i="23"/>
  <c r="S17" i="23"/>
  <c r="Q17" i="23"/>
  <c r="O17" i="23"/>
  <c r="M17" i="23"/>
  <c r="K17" i="23"/>
  <c r="I17" i="23"/>
  <c r="G17" i="23"/>
  <c r="E17" i="23"/>
  <c r="C17" i="23"/>
  <c r="U16" i="23"/>
  <c r="S16" i="23"/>
  <c r="Q16" i="23"/>
  <c r="O16" i="23"/>
  <c r="M16" i="23"/>
  <c r="K16" i="23"/>
  <c r="I16" i="23"/>
  <c r="G16" i="23"/>
  <c r="E16" i="23"/>
  <c r="C16" i="23"/>
  <c r="U15" i="23"/>
  <c r="S15" i="23"/>
  <c r="Q15" i="23"/>
  <c r="O15" i="23"/>
  <c r="M15" i="23"/>
  <c r="K15" i="23"/>
  <c r="I15" i="23"/>
  <c r="G15" i="23"/>
  <c r="E15" i="23"/>
  <c r="C15" i="23"/>
  <c r="U14" i="23"/>
  <c r="S14" i="23"/>
  <c r="Q14" i="23"/>
  <c r="O14" i="23"/>
  <c r="M14" i="23"/>
  <c r="K14" i="23"/>
  <c r="I14" i="23"/>
  <c r="G14" i="23"/>
  <c r="E14" i="23"/>
  <c r="C14" i="23"/>
  <c r="U13" i="23"/>
  <c r="S13" i="23"/>
  <c r="Q13" i="23"/>
  <c r="O13" i="23"/>
  <c r="M13" i="23"/>
  <c r="K13" i="23"/>
  <c r="I13" i="23"/>
  <c r="G13" i="23"/>
  <c r="E13" i="23"/>
  <c r="C13" i="23"/>
  <c r="U12" i="23"/>
  <c r="S12" i="23"/>
  <c r="Q12" i="23"/>
  <c r="O12" i="23"/>
  <c r="M12" i="23"/>
  <c r="K12" i="23"/>
  <c r="I12" i="23"/>
  <c r="G12" i="23"/>
  <c r="E12" i="23"/>
  <c r="C12" i="23"/>
  <c r="G17" i="22"/>
  <c r="E17" i="22"/>
  <c r="C17" i="22"/>
  <c r="G16" i="22"/>
  <c r="E16" i="22"/>
  <c r="C16" i="22"/>
  <c r="G15" i="22"/>
  <c r="E15" i="22"/>
  <c r="C15" i="22"/>
  <c r="G14" i="22"/>
  <c r="E14" i="22"/>
  <c r="C14" i="22"/>
  <c r="G13" i="22"/>
  <c r="E13" i="22"/>
  <c r="C13" i="22"/>
  <c r="G12" i="22"/>
  <c r="E12" i="22"/>
  <c r="C12" i="22"/>
  <c r="K17" i="21"/>
  <c r="I17" i="21"/>
  <c r="G17" i="21"/>
  <c r="E17" i="21"/>
  <c r="C17" i="21"/>
  <c r="K16" i="21"/>
  <c r="I16" i="21"/>
  <c r="G16" i="21"/>
  <c r="E16" i="21"/>
  <c r="C16" i="21"/>
  <c r="K15" i="21"/>
  <c r="I15" i="21"/>
  <c r="G15" i="21"/>
  <c r="E15" i="21"/>
  <c r="C15" i="21"/>
  <c r="K14" i="21"/>
  <c r="I14" i="21"/>
  <c r="G14" i="21"/>
  <c r="E14" i="21"/>
  <c r="C14" i="21"/>
  <c r="K13" i="21"/>
  <c r="I13" i="21"/>
  <c r="G13" i="21"/>
  <c r="E13" i="21"/>
  <c r="C13" i="21"/>
  <c r="K12" i="21"/>
  <c r="I12" i="21"/>
  <c r="G12" i="21"/>
  <c r="E12" i="21"/>
  <c r="C12" i="21"/>
  <c r="U17" i="20"/>
  <c r="S17" i="20"/>
  <c r="Q17" i="20"/>
  <c r="O17" i="20"/>
  <c r="M17" i="20"/>
  <c r="K17" i="20"/>
  <c r="I17" i="20"/>
  <c r="G17" i="20"/>
  <c r="E17" i="20"/>
  <c r="C17" i="20"/>
  <c r="U16" i="20"/>
  <c r="S16" i="20"/>
  <c r="Q16" i="20"/>
  <c r="O16" i="20"/>
  <c r="M16" i="20"/>
  <c r="K16" i="20"/>
  <c r="I16" i="20"/>
  <c r="G16" i="20"/>
  <c r="E16" i="20"/>
  <c r="C16" i="20"/>
  <c r="U15" i="20"/>
  <c r="S15" i="20"/>
  <c r="Q15" i="20"/>
  <c r="O15" i="20"/>
  <c r="M15" i="20"/>
  <c r="K15" i="20"/>
  <c r="I15" i="20"/>
  <c r="G15" i="20"/>
  <c r="E15" i="20"/>
  <c r="C15" i="20"/>
  <c r="U14" i="20"/>
  <c r="S14" i="20"/>
  <c r="Q14" i="20"/>
  <c r="O14" i="20"/>
  <c r="M14" i="20"/>
  <c r="K14" i="20"/>
  <c r="I14" i="20"/>
  <c r="G14" i="20"/>
  <c r="E14" i="20"/>
  <c r="C14" i="20"/>
  <c r="U13" i="20"/>
  <c r="S13" i="20"/>
  <c r="Q13" i="20"/>
  <c r="O13" i="20"/>
  <c r="M13" i="20"/>
  <c r="K13" i="20"/>
  <c r="I13" i="20"/>
  <c r="G13" i="20"/>
  <c r="E13" i="20"/>
  <c r="C13" i="20"/>
  <c r="U12" i="20"/>
  <c r="S12" i="20"/>
  <c r="Q12" i="20"/>
  <c r="O12" i="20"/>
  <c r="M12" i="20"/>
  <c r="K12" i="20"/>
  <c r="I12" i="20"/>
  <c r="G12" i="20"/>
  <c r="E12" i="20"/>
  <c r="C12" i="20"/>
  <c r="K17" i="19"/>
  <c r="I17" i="19"/>
  <c r="G17" i="19"/>
  <c r="E17" i="19"/>
  <c r="C17" i="19"/>
  <c r="K16" i="19"/>
  <c r="I16" i="19"/>
  <c r="G16" i="19"/>
  <c r="E16" i="19"/>
  <c r="C16" i="19"/>
  <c r="K15" i="19"/>
  <c r="I15" i="19"/>
  <c r="G15" i="19"/>
  <c r="E15" i="19"/>
  <c r="C15" i="19"/>
  <c r="K14" i="19"/>
  <c r="I14" i="19"/>
  <c r="G14" i="19"/>
  <c r="E14" i="19"/>
  <c r="C14" i="19"/>
  <c r="K13" i="19"/>
  <c r="I13" i="19"/>
  <c r="G13" i="19"/>
  <c r="E13" i="19"/>
  <c r="C13" i="19"/>
  <c r="K12" i="19"/>
  <c r="I12" i="19"/>
  <c r="G12" i="19"/>
  <c r="E12" i="19"/>
  <c r="C12" i="19"/>
  <c r="K17" i="18" l="1"/>
  <c r="I17" i="18"/>
  <c r="G17" i="18"/>
  <c r="E17" i="18"/>
  <c r="C17" i="18"/>
  <c r="K16" i="18"/>
  <c r="I16" i="18"/>
  <c r="G16" i="18"/>
  <c r="E16" i="18"/>
  <c r="C16" i="18"/>
  <c r="K15" i="18"/>
  <c r="I15" i="18"/>
  <c r="G15" i="18"/>
  <c r="E15" i="18"/>
  <c r="C15" i="18"/>
  <c r="K14" i="18"/>
  <c r="I14" i="18"/>
  <c r="G14" i="18"/>
  <c r="E14" i="18"/>
  <c r="C14" i="18"/>
  <c r="K13" i="18"/>
  <c r="I13" i="18"/>
  <c r="G13" i="18"/>
  <c r="E13" i="18"/>
  <c r="C13" i="18"/>
  <c r="I12" i="18"/>
  <c r="C12" i="18" l="1"/>
  <c r="K12" i="18"/>
  <c r="G12" i="18"/>
  <c r="E12" i="18"/>
  <c r="K17" i="17"/>
  <c r="I17" i="17"/>
  <c r="G17" i="17"/>
  <c r="E17" i="17"/>
  <c r="C17" i="17"/>
  <c r="K16" i="17"/>
  <c r="I16" i="17"/>
  <c r="G16" i="17"/>
  <c r="E16" i="17"/>
  <c r="C16" i="17"/>
  <c r="K15" i="17"/>
  <c r="I15" i="17"/>
  <c r="G15" i="17"/>
  <c r="E15" i="17"/>
  <c r="C15" i="17"/>
  <c r="K14" i="17"/>
  <c r="I14" i="17"/>
  <c r="G14" i="17"/>
  <c r="E14" i="17"/>
  <c r="C14" i="17"/>
  <c r="K13" i="17"/>
  <c r="I13" i="17"/>
  <c r="G13" i="17"/>
  <c r="E13" i="17"/>
  <c r="C13" i="17"/>
  <c r="K12" i="17"/>
  <c r="I12" i="17"/>
  <c r="G12" i="17"/>
  <c r="E12" i="17"/>
  <c r="C12" i="17"/>
  <c r="K17" i="14" l="1"/>
  <c r="I17" i="14"/>
  <c r="G17" i="14"/>
  <c r="E17" i="14"/>
  <c r="C17" i="14"/>
  <c r="K16" i="14"/>
  <c r="I16" i="14"/>
  <c r="G16" i="14"/>
  <c r="E16" i="14"/>
  <c r="C16" i="14"/>
  <c r="K15" i="14"/>
  <c r="I15" i="14"/>
  <c r="G15" i="14"/>
  <c r="E15" i="14"/>
  <c r="C15" i="14"/>
  <c r="K14" i="14"/>
  <c r="I14" i="14"/>
  <c r="G14" i="14"/>
  <c r="E14" i="14"/>
  <c r="C14" i="14"/>
  <c r="K13" i="14"/>
  <c r="I13" i="14"/>
  <c r="G13" i="14"/>
  <c r="E13" i="14"/>
  <c r="C13" i="14"/>
  <c r="I12" i="14"/>
  <c r="K17" i="13"/>
  <c r="I17" i="13"/>
  <c r="G17" i="13"/>
  <c r="E17" i="13"/>
  <c r="C17" i="13"/>
  <c r="K16" i="13"/>
  <c r="I16" i="13"/>
  <c r="G16" i="13"/>
  <c r="E16" i="13"/>
  <c r="C16" i="13"/>
  <c r="K15" i="13"/>
  <c r="I15" i="13"/>
  <c r="G15" i="13"/>
  <c r="E15" i="13"/>
  <c r="C15" i="13"/>
  <c r="K14" i="13"/>
  <c r="I14" i="13"/>
  <c r="G14" i="13"/>
  <c r="E14" i="13"/>
  <c r="C14" i="13"/>
  <c r="K13" i="13"/>
  <c r="I13" i="13"/>
  <c r="G13" i="13"/>
  <c r="E13" i="13"/>
  <c r="C13" i="13"/>
  <c r="G12" i="13"/>
  <c r="K17" i="12"/>
  <c r="I17" i="12"/>
  <c r="G17" i="12"/>
  <c r="E17" i="12"/>
  <c r="C17" i="12"/>
  <c r="K16" i="12"/>
  <c r="I16" i="12"/>
  <c r="G16" i="12"/>
  <c r="E16" i="12"/>
  <c r="C16" i="12"/>
  <c r="K15" i="12"/>
  <c r="I15" i="12"/>
  <c r="G15" i="12"/>
  <c r="E15" i="12"/>
  <c r="C15" i="12"/>
  <c r="K14" i="12"/>
  <c r="I14" i="12"/>
  <c r="G14" i="12"/>
  <c r="E14" i="12"/>
  <c r="C14" i="12"/>
  <c r="K13" i="12"/>
  <c r="I13" i="12"/>
  <c r="G13" i="12"/>
  <c r="E13" i="12"/>
  <c r="C13" i="12"/>
  <c r="I12" i="12"/>
  <c r="C12" i="12" l="1"/>
  <c r="G12" i="12"/>
  <c r="K12" i="12"/>
  <c r="I12" i="13"/>
  <c r="E12" i="13"/>
  <c r="E12" i="12"/>
  <c r="C12" i="14"/>
  <c r="G12" i="14"/>
  <c r="K12" i="14"/>
  <c r="E12" i="14"/>
  <c r="K12" i="13"/>
  <c r="C12" i="13"/>
  <c r="S17" i="11"/>
  <c r="Q17" i="11"/>
  <c r="O17" i="11"/>
  <c r="M17" i="11"/>
  <c r="K17" i="11"/>
  <c r="I17" i="11"/>
  <c r="G17" i="11"/>
  <c r="E17" i="11"/>
  <c r="C17" i="11"/>
  <c r="S16" i="11"/>
  <c r="Q16" i="11"/>
  <c r="O16" i="11"/>
  <c r="M16" i="11"/>
  <c r="K16" i="11"/>
  <c r="I16" i="11"/>
  <c r="G16" i="11"/>
  <c r="E16" i="11"/>
  <c r="C16" i="11"/>
  <c r="S15" i="11"/>
  <c r="Q15" i="11"/>
  <c r="O15" i="11"/>
  <c r="M15" i="11"/>
  <c r="K15" i="11"/>
  <c r="I15" i="11"/>
  <c r="G15" i="11"/>
  <c r="E15" i="11"/>
  <c r="C15" i="11"/>
  <c r="S14" i="11"/>
  <c r="Q14" i="11"/>
  <c r="O14" i="11"/>
  <c r="M14" i="11"/>
  <c r="K14" i="11"/>
  <c r="I14" i="11"/>
  <c r="G14" i="11"/>
  <c r="E14" i="11"/>
  <c r="C14" i="11"/>
  <c r="S13" i="11"/>
  <c r="Q13" i="11"/>
  <c r="O13" i="11"/>
  <c r="M13" i="11"/>
  <c r="K13" i="11"/>
  <c r="I13" i="11"/>
  <c r="G13" i="11"/>
  <c r="E13" i="11"/>
  <c r="C13" i="11"/>
  <c r="Q12" i="11"/>
  <c r="K17" i="10"/>
  <c r="I17" i="10"/>
  <c r="G17" i="10"/>
  <c r="E17" i="10"/>
  <c r="C17" i="10"/>
  <c r="K16" i="10"/>
  <c r="I16" i="10"/>
  <c r="G16" i="10"/>
  <c r="E16" i="10"/>
  <c r="C16" i="10"/>
  <c r="K15" i="10"/>
  <c r="I15" i="10"/>
  <c r="G15" i="10"/>
  <c r="E15" i="10"/>
  <c r="C15" i="10"/>
  <c r="K14" i="10"/>
  <c r="I14" i="10"/>
  <c r="G14" i="10"/>
  <c r="E14" i="10"/>
  <c r="C14" i="10"/>
  <c r="K13" i="10"/>
  <c r="I13" i="10"/>
  <c r="G13" i="10"/>
  <c r="E13" i="10"/>
  <c r="C13" i="10"/>
  <c r="I12" i="10"/>
  <c r="K17" i="9"/>
  <c r="I17" i="9"/>
  <c r="G17" i="9"/>
  <c r="E17" i="9"/>
  <c r="C17" i="9"/>
  <c r="K16" i="9"/>
  <c r="I16" i="9"/>
  <c r="G16" i="9"/>
  <c r="E16" i="9"/>
  <c r="C16" i="9"/>
  <c r="K15" i="9"/>
  <c r="I15" i="9"/>
  <c r="G15" i="9"/>
  <c r="E15" i="9"/>
  <c r="C15" i="9"/>
  <c r="K14" i="9"/>
  <c r="I14" i="9"/>
  <c r="G14" i="9"/>
  <c r="E14" i="9"/>
  <c r="C14" i="9"/>
  <c r="K13" i="9"/>
  <c r="I13" i="9"/>
  <c r="G13" i="9"/>
  <c r="E13" i="9"/>
  <c r="C13" i="9"/>
  <c r="I12" i="9"/>
  <c r="E12" i="9"/>
  <c r="K12" i="9"/>
  <c r="O17" i="8"/>
  <c r="M17" i="8"/>
  <c r="K17" i="8"/>
  <c r="I17" i="8"/>
  <c r="G17" i="8"/>
  <c r="E17" i="8"/>
  <c r="C17" i="8"/>
  <c r="O16" i="8"/>
  <c r="M16" i="8"/>
  <c r="K16" i="8"/>
  <c r="I16" i="8"/>
  <c r="G16" i="8"/>
  <c r="E16" i="8"/>
  <c r="C16" i="8"/>
  <c r="O15" i="8"/>
  <c r="M15" i="8"/>
  <c r="K15" i="8"/>
  <c r="I15" i="8"/>
  <c r="G15" i="8"/>
  <c r="E15" i="8"/>
  <c r="C15" i="8"/>
  <c r="O14" i="8"/>
  <c r="M14" i="8"/>
  <c r="K14" i="8"/>
  <c r="I14" i="8"/>
  <c r="G14" i="8"/>
  <c r="E14" i="8"/>
  <c r="C14" i="8"/>
  <c r="O13" i="8"/>
  <c r="M13" i="8"/>
  <c r="K13" i="8"/>
  <c r="I13" i="8"/>
  <c r="G13" i="8"/>
  <c r="E13" i="8"/>
  <c r="C13" i="8"/>
  <c r="O12" i="8"/>
  <c r="K12" i="8"/>
  <c r="G12" i="8"/>
  <c r="C12" i="8"/>
  <c r="M12" i="8"/>
  <c r="C12" i="11" l="1"/>
  <c r="G12" i="11"/>
  <c r="K12" i="11"/>
  <c r="O12" i="11"/>
  <c r="S12" i="11"/>
  <c r="E12" i="11"/>
  <c r="I12" i="11"/>
  <c r="M12" i="11"/>
  <c r="K12" i="10"/>
  <c r="C12" i="10"/>
  <c r="G12" i="10"/>
  <c r="E12" i="10"/>
  <c r="C12" i="9"/>
  <c r="G12" i="9"/>
  <c r="E12" i="8"/>
  <c r="I12" i="8"/>
  <c r="K17" i="7"/>
  <c r="I17" i="7"/>
  <c r="G17" i="7"/>
  <c r="E17" i="7"/>
  <c r="C17" i="7"/>
  <c r="K16" i="7"/>
  <c r="I16" i="7"/>
  <c r="G16" i="7"/>
  <c r="E16" i="7"/>
  <c r="C16" i="7"/>
  <c r="K15" i="7"/>
  <c r="I15" i="7"/>
  <c r="G15" i="7"/>
  <c r="E15" i="7"/>
  <c r="C15" i="7"/>
  <c r="K14" i="7"/>
  <c r="I14" i="7"/>
  <c r="G14" i="7"/>
  <c r="E14" i="7"/>
  <c r="C14" i="7"/>
  <c r="K13" i="7"/>
  <c r="I13" i="7"/>
  <c r="G13" i="7"/>
  <c r="E13" i="7"/>
  <c r="C13" i="7"/>
  <c r="I12" i="7"/>
  <c r="K17" i="6"/>
  <c r="I17" i="6"/>
  <c r="G17" i="6"/>
  <c r="E17" i="6"/>
  <c r="C17" i="6"/>
  <c r="K16" i="6"/>
  <c r="I16" i="6"/>
  <c r="G16" i="6"/>
  <c r="E16" i="6"/>
  <c r="C16" i="6"/>
  <c r="K15" i="6"/>
  <c r="I15" i="6"/>
  <c r="G15" i="6"/>
  <c r="E15" i="6"/>
  <c r="C15" i="6"/>
  <c r="K14" i="6"/>
  <c r="I14" i="6"/>
  <c r="G14" i="6"/>
  <c r="E14" i="6"/>
  <c r="C14" i="6"/>
  <c r="K13" i="6"/>
  <c r="I13" i="6"/>
  <c r="G13" i="6"/>
  <c r="E13" i="6"/>
  <c r="C13" i="6"/>
  <c r="K12" i="6"/>
  <c r="I12" i="6"/>
  <c r="G12" i="6"/>
  <c r="E12" i="6"/>
  <c r="C12" i="6"/>
  <c r="C12" i="7" l="1"/>
  <c r="K12" i="7"/>
  <c r="G12" i="7"/>
  <c r="E12" i="7"/>
  <c r="O17" i="3"/>
  <c r="M17" i="3"/>
  <c r="K17" i="3"/>
  <c r="I17" i="3"/>
  <c r="G17" i="3"/>
  <c r="E17" i="3"/>
  <c r="C17" i="3"/>
  <c r="O16" i="3"/>
  <c r="M16" i="3"/>
  <c r="K16" i="3"/>
  <c r="I16" i="3"/>
  <c r="G16" i="3"/>
  <c r="E16" i="3"/>
  <c r="C16" i="3"/>
  <c r="O15" i="3"/>
  <c r="M15" i="3"/>
  <c r="K15" i="3"/>
  <c r="I15" i="3"/>
  <c r="G15" i="3"/>
  <c r="E15" i="3"/>
  <c r="C15" i="3"/>
  <c r="O14" i="3"/>
  <c r="M14" i="3"/>
  <c r="K14" i="3"/>
  <c r="I14" i="3"/>
  <c r="G14" i="3"/>
  <c r="E14" i="3"/>
  <c r="C14" i="3"/>
  <c r="O13" i="3"/>
  <c r="M13" i="3"/>
  <c r="K13" i="3"/>
  <c r="I13" i="3"/>
  <c r="G13" i="3"/>
  <c r="E13" i="3"/>
  <c r="C13" i="3"/>
  <c r="O12" i="3"/>
  <c r="E12" i="3" l="1"/>
  <c r="I12" i="3"/>
  <c r="M12" i="3"/>
  <c r="C12" i="3"/>
  <c r="G12" i="3"/>
  <c r="K12" i="3"/>
  <c r="E17" i="1" l="1"/>
  <c r="I17" i="1"/>
  <c r="G17" i="1"/>
  <c r="C17" i="1"/>
  <c r="K13" i="1"/>
  <c r="K17" i="1"/>
  <c r="I13" i="1"/>
  <c r="G13" i="1"/>
  <c r="E13" i="1"/>
  <c r="C13" i="1"/>
  <c r="I15" i="1"/>
  <c r="C15" i="1"/>
  <c r="E15" i="1"/>
  <c r="G15" i="1"/>
  <c r="E12" i="1"/>
  <c r="I12" i="1"/>
  <c r="K12" i="1"/>
  <c r="G12" i="1"/>
  <c r="K16" i="1"/>
  <c r="G16" i="1"/>
  <c r="E16" i="1"/>
  <c r="C16" i="1"/>
  <c r="I16" i="1"/>
  <c r="K15" i="1"/>
  <c r="I14" i="1"/>
  <c r="K14" i="1"/>
  <c r="E14" i="1"/>
  <c r="G14" i="1"/>
  <c r="C14" i="1"/>
  <c r="C1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<sst xmlns="http://schemas.openxmlformats.org/spreadsheetml/2006/main" count="5250" uniqueCount="1040">
  <si>
    <t>RPC - RETAIL PRICE POSITIONING - MINIPROCESSADORES</t>
  </si>
  <si>
    <t>Rev: 09/06/2025</t>
  </si>
  <si>
    <t>Modelo</t>
  </si>
  <si>
    <t>Preço Mondial x Concorrente 1</t>
  </si>
  <si>
    <t>Preço Mondial x Concorrente 2</t>
  </si>
  <si>
    <t>Preço Mondial x Concorrente 3</t>
  </si>
  <si>
    <t>Preço Mondial x Concorrente 4</t>
  </si>
  <si>
    <t>Preço Mondial x Concorrente 5</t>
  </si>
  <si>
    <t>Marca</t>
  </si>
  <si>
    <t>MONDIAL</t>
  </si>
  <si>
    <t>BRITÂNIA</t>
  </si>
  <si>
    <t>LENOXX</t>
  </si>
  <si>
    <t>BLACK &amp; DECKER</t>
  </si>
  <si>
    <t>AMVOX</t>
  </si>
  <si>
    <t>CADENCE</t>
  </si>
  <si>
    <t>Código</t>
  </si>
  <si>
    <t>MP-16-B/R</t>
  </si>
  <si>
    <t>2P</t>
  </si>
  <si>
    <t>PMP431</t>
  </si>
  <si>
    <t>MP120-B2</t>
  </si>
  <si>
    <t>APR 1001</t>
  </si>
  <si>
    <t>MPR520</t>
  </si>
  <si>
    <t>Produto</t>
  </si>
  <si>
    <t xml:space="preserve">Mini Processador Turbo Pratic          </t>
  </si>
  <si>
    <t>Mini Processador de Alimentos Britânia 2P</t>
  </si>
  <si>
    <t>Miniprocessador Pratic Lenoxx PMP431</t>
  </si>
  <si>
    <t>Black Decker Processador de Alimentos, Mini Processador com Função Pulsar</t>
  </si>
  <si>
    <t>Mini Processador APR 1001 BLACK</t>
  </si>
  <si>
    <t>Miniprocessador Cadence Easy Cut</t>
  </si>
  <si>
    <t>Carcaterítica 1</t>
  </si>
  <si>
    <t>500ml</t>
  </si>
  <si>
    <t>360ml</t>
  </si>
  <si>
    <t>350ml</t>
  </si>
  <si>
    <t>Carcaterítica 2</t>
  </si>
  <si>
    <t>300w</t>
  </si>
  <si>
    <t>50w</t>
  </si>
  <si>
    <t>100w</t>
  </si>
  <si>
    <t>Carcaterítica 3</t>
  </si>
  <si>
    <t>RPC - RETAIL PRICE POSITIONING - FERROS À SECO</t>
  </si>
  <si>
    <t>Preço Mondial x Concorrente 6</t>
  </si>
  <si>
    <t>Preço Mondial x Concorrente 7</t>
  </si>
  <si>
    <t>PHILCO</t>
  </si>
  <si>
    <t>WALITA</t>
  </si>
  <si>
    <t>ELGIN</t>
  </si>
  <si>
    <t>FSN-55-B</t>
  </si>
  <si>
    <t>VFA1110</t>
  </si>
  <si>
    <t>PFE01P Retrô</t>
  </si>
  <si>
    <t>HD1172</t>
  </si>
  <si>
    <t>PFF603</t>
  </si>
  <si>
    <t>F300</t>
  </si>
  <si>
    <t>IRO101</t>
  </si>
  <si>
    <t>Iron Force Plus</t>
  </si>
  <si>
    <t>Ferro à Seco</t>
  </si>
  <si>
    <t>Potência (W)</t>
  </si>
  <si>
    <t>1100/1000</t>
  </si>
  <si>
    <t>1000W</t>
  </si>
  <si>
    <t>1100/1200</t>
  </si>
  <si>
    <t>Base</t>
  </si>
  <si>
    <t>Alumínio Polido</t>
  </si>
  <si>
    <t>Cerâmica</t>
  </si>
  <si>
    <t>Alumínio</t>
  </si>
  <si>
    <t>Antiaderente</t>
  </si>
  <si>
    <t>Salva botões</t>
  </si>
  <si>
    <t>Sim</t>
  </si>
  <si>
    <t>Parcial</t>
  </si>
  <si>
    <t/>
  </si>
  <si>
    <t xml:space="preserve">RPC - RETAIL PRICE POSITIONING - COOKTOP </t>
  </si>
  <si>
    <t>Rev: 17/06/2025</t>
  </si>
  <si>
    <t>ELECTROLUX</t>
  </si>
  <si>
    <t>DAKO</t>
  </si>
  <si>
    <t xml:space="preserve">ITATIAIA </t>
  </si>
  <si>
    <t>CTI-02</t>
  </si>
  <si>
    <t>IC30</t>
  </si>
  <si>
    <t>CIMID2002</t>
  </si>
  <si>
    <t>MCI162BG1</t>
  </si>
  <si>
    <t>Cooktop por Indução 2 bocas Mondial Preto 3500W 220V</t>
  </si>
  <si>
    <t>Cooktop 2 Bocas de Indução Electrolux com Unicook e Painel Touch</t>
  </si>
  <si>
    <t>Cooktop de Indução 2 Bocas Preto com Zona Flexível Dako 220V</t>
  </si>
  <si>
    <t>Cooktop de Indução Itatiaia Midi 2Q 220V</t>
  </si>
  <si>
    <t>Cooktop Mueller 2 Bocas de Indução MCI162BG1 220V</t>
  </si>
  <si>
    <t xml:space="preserve"> 3.500W </t>
  </si>
  <si>
    <t>3.600W</t>
  </si>
  <si>
    <t>3.500W</t>
  </si>
  <si>
    <t>3500W</t>
  </si>
  <si>
    <t>2100W</t>
  </si>
  <si>
    <t>9 níveis de potência</t>
  </si>
  <si>
    <t>14 níveis de potência</t>
  </si>
  <si>
    <t>10 níveis de potência</t>
  </si>
  <si>
    <t>1 zona flex zone</t>
  </si>
  <si>
    <t xml:space="preserve">Sem flex zone </t>
  </si>
  <si>
    <t>RPC - RETAIL PRICE POSITIONING - COOKTOP</t>
  </si>
  <si>
    <t xml:space="preserve">MONDIAL </t>
  </si>
  <si>
    <t>BRASTEMP</t>
  </si>
  <si>
    <t>FISCHER</t>
  </si>
  <si>
    <t>CTI-03</t>
  </si>
  <si>
    <t>BDJ77BE</t>
  </si>
  <si>
    <t>IE60P</t>
  </si>
  <si>
    <t>CIMAS2003</t>
  </si>
  <si>
    <t>29850-220V-[29850-71205]</t>
  </si>
  <si>
    <t>Cooktop por Indução 4 bocas Mondial Preto 7000W 220V</t>
  </si>
  <si>
    <t>Cooktop 4 bocas de indução Brastemp com Flexizone Preto</t>
  </si>
  <si>
    <t xml:space="preserve">Cooktop 4 Bocas de Indução Electrolux Experience com Unicook e Timer </t>
  </si>
  <si>
    <t>Cooktop de Indução 4 Bocas Preto com Zona Flexível Dako Diplomata 220V</t>
  </si>
  <si>
    <t>Cooktop de Indução Itatiaia Master 4Q 220V</t>
  </si>
  <si>
    <t>Fogão Cooktop Fischer 4Q Smartzone Por Indução Mesa Vitrocerâmica 220V</t>
  </si>
  <si>
    <t xml:space="preserve">7.000W </t>
  </si>
  <si>
    <t>7.200W</t>
  </si>
  <si>
    <t>7.800W</t>
  </si>
  <si>
    <t>7.000W</t>
  </si>
  <si>
    <t>18 níveis de potência</t>
  </si>
  <si>
    <t>2 zonas flex zone</t>
  </si>
  <si>
    <t>RPC - RETAIL PRICE POSITIONING - SECADORES TRAVEL</t>
  </si>
  <si>
    <t>GAMA ITALY</t>
  </si>
  <si>
    <t>PHILIPS</t>
  </si>
  <si>
    <t>SC-10</t>
  </si>
  <si>
    <t>BSC1200</t>
  </si>
  <si>
    <t>Titanium Travel 750W</t>
  </si>
  <si>
    <t>Travel Shine</t>
  </si>
  <si>
    <t>SEC185</t>
  </si>
  <si>
    <t>Eolic Travel</t>
  </si>
  <si>
    <t>BHC010/81</t>
  </si>
  <si>
    <t>Easy Travel </t>
  </si>
  <si>
    <t>Secador de Cabelos Mondial Max Travel SC-10</t>
  </si>
  <si>
    <t>Secador de Cabelos Britânia 1200W Bivolt BSC1200</t>
  </si>
  <si>
    <t>Secador de Cabelo Philco Titanium Travel 750W</t>
  </si>
  <si>
    <t>Secador de Cabelo Philco Travel Shine Rosa 1000W</t>
  </si>
  <si>
    <t>Secador de Cabelos Cadence Rouge Style - Bivolt</t>
  </si>
  <si>
    <t>Secador De Cabelo Eolic Travel Bivolt</t>
  </si>
  <si>
    <t>Essential Secador BHC010/81</t>
  </si>
  <si>
    <t>Secador de Cabelo Britânia Easy Travel </t>
  </si>
  <si>
    <t>Pintado</t>
  </si>
  <si>
    <t>Injetado/ Pintado</t>
  </si>
  <si>
    <t>Pintado/ Soft Touch</t>
  </si>
  <si>
    <t>Injetado</t>
  </si>
  <si>
    <t>1200W</t>
  </si>
  <si>
    <t>1000W / 750W</t>
  </si>
  <si>
    <t>1200W / 1000W</t>
  </si>
  <si>
    <t>1200W / 1600W</t>
  </si>
  <si>
    <t>800W</t>
  </si>
  <si>
    <t>Bivolt Chaveado</t>
  </si>
  <si>
    <t>Monovolt</t>
  </si>
  <si>
    <t>RPC - RETAIL PRICE POSITIONING - SECADORES</t>
  </si>
  <si>
    <t>SC-13</t>
  </si>
  <si>
    <t>BSC2150</t>
  </si>
  <si>
    <t>SP3100N</t>
  </si>
  <si>
    <t>PSC2450</t>
  </si>
  <si>
    <t>PH3700</t>
  </si>
  <si>
    <t>Secador de Cabelos Mondial Power Shine Black Íon 2000W SC-13</t>
  </si>
  <si>
    <t>Secador de Cabelos Britânia Bivolt 2100W BSC2150</t>
  </si>
  <si>
    <t>Secador de Cabelos Britânia SP3100N Cool Shot</t>
  </si>
  <si>
    <t>Secador de Cabelos Philco Tourmaline 2200W Bivolt PSC2450</t>
  </si>
  <si>
    <t>Secador de Cabelos Philco PH3700 Gold Tourmaline</t>
  </si>
  <si>
    <t>Pintado/Soft Touch</t>
  </si>
  <si>
    <t>Injetado/Pintado</t>
  </si>
  <si>
    <t>2000W</t>
  </si>
  <si>
    <t>2200W</t>
  </si>
  <si>
    <t>SC-32</t>
  </si>
  <si>
    <t>Cherry 2100W</t>
  </si>
  <si>
    <t>PH3700 </t>
  </si>
  <si>
    <t>PSC2300 </t>
  </si>
  <si>
    <t>PSC2350 </t>
  </si>
  <si>
    <t>SEC560</t>
  </si>
  <si>
    <t>Secador de Cabelos Mondial Golden Rose 2000W SC-32</t>
  </si>
  <si>
    <t>Secador de Cabelo Philco Cherry 2100W</t>
  </si>
  <si>
    <t>Secador de Cabelos Philco PH3700 Pink Tourmaline 2200W</t>
  </si>
  <si>
    <t>Secador de Cabelos Philco Bivolt 2200W PSC2300 Motor DC</t>
  </si>
  <si>
    <t>Secador de Cabelos Philco Bivolt 2200W PSC2350 Íons Tourmaline</t>
  </si>
  <si>
    <t>Secador de Cabelos Cadence Rouge Style II SEC560</t>
  </si>
  <si>
    <t>Soft Touch</t>
  </si>
  <si>
    <t>2000W / 2200W</t>
  </si>
  <si>
    <t>RPC - RETAIL PRICE POSITIONING - SECADORES AC</t>
  </si>
  <si>
    <t>rev: 18/06/2025</t>
  </si>
  <si>
    <t>Preço Mondial x Concorrente 8</t>
  </si>
  <si>
    <t>Preço Mondial x Concorrente 9</t>
  </si>
  <si>
    <t>TAIFF</t>
  </si>
  <si>
    <t>SCP-JU-01</t>
  </si>
  <si>
    <t>Style 2000W</t>
  </si>
  <si>
    <t>Tourmaline Íon 2100W</t>
  </si>
  <si>
    <t>GAM-BECHD0000002793_PAI</t>
  </si>
  <si>
    <t>Easy 1700W</t>
  </si>
  <si>
    <t>Black Íon</t>
  </si>
  <si>
    <t>PSA3250</t>
  </si>
  <si>
    <t>GAM-BECHD0000002791_PAI</t>
  </si>
  <si>
    <t>GAM-BECHD0000002810_PAI</t>
  </si>
  <si>
    <t>GAM-BECHD0000002808_PA</t>
  </si>
  <si>
    <t>Secador de Cabelo By Juliette Mondial Golden Rose 2000W SCP-JU-01</t>
  </si>
  <si>
    <t>Secador de Cabelo Style Black 2000W</t>
  </si>
  <si>
    <t>Secador de Cabelo Tourmaline Íon 2100W</t>
  </si>
  <si>
    <t>Secador De Cabelo Eleganza Plus Ceramic Íon</t>
  </si>
  <si>
    <t>Secador de Cabelo Easy 1700W</t>
  </si>
  <si>
    <t>Secador de Cabelo Black Íon 2000W</t>
  </si>
  <si>
    <t>Secador de Cabelo com Íons Tourmaline 2100W Philco PSA3250</t>
  </si>
  <si>
    <t>Secador De Cabelo Lichia Ceramic Íon</t>
  </si>
  <si>
    <t>Secador De Cabelo Babosa Ceramic Íon</t>
  </si>
  <si>
    <t>Secador De Cabelo Gold Íon</t>
  </si>
  <si>
    <t>Com difusor</t>
  </si>
  <si>
    <t>Sem difusor</t>
  </si>
  <si>
    <t>1700W</t>
  </si>
  <si>
    <t>RPC - RETAIL PRICE POSITIONING - CAFETEIRAS ESPRESSO</t>
  </si>
  <si>
    <t>OSTER</t>
  </si>
  <si>
    <t>ARNO</t>
  </si>
  <si>
    <t>C-20-EC</t>
  </si>
  <si>
    <t>BVSTEM7200</t>
  </si>
  <si>
    <t>OCAF900-127 / OCAF900-220</t>
  </si>
  <si>
    <t>Coffee Express</t>
  </si>
  <si>
    <t>BCF33 </t>
  </si>
  <si>
    <t>CESP</t>
  </si>
  <si>
    <t>Cafeteira Espresso Dolce Crema 20Bar</t>
  </si>
  <si>
    <t>Cafeteira Espresso Oster Compacta Perfect Brew</t>
  </si>
  <si>
    <t>Cafeteira Espresso Double Digital Oster</t>
  </si>
  <si>
    <t xml:space="preserve">Cafeteira Philco Coffee Express 15 Bar </t>
  </si>
  <si>
    <t>Cafeteira Espresso Britânia BCF33 15 Bar 1,6L 850W</t>
  </si>
  <si>
    <t>Cafeteira Elétrica Arno Espresso Steam e Pump Inox 1L CESP</t>
  </si>
  <si>
    <t>Pressão (BAR)</t>
  </si>
  <si>
    <t>Capaci. Água (L)</t>
  </si>
  <si>
    <t>Design</t>
  </si>
  <si>
    <t>Slim</t>
  </si>
  <si>
    <t>Grande</t>
  </si>
  <si>
    <t>RPC - RETAIL PRICE POSITIONING - CAFETEIRAS LATTE</t>
  </si>
  <si>
    <t>C-28-ECL</t>
  </si>
  <si>
    <t xml:space="preserve">PCF21P </t>
  </si>
  <si>
    <t>BVSTEM6603SS</t>
  </si>
  <si>
    <t>BVSTEM6701SS</t>
  </si>
  <si>
    <t xml:space="preserve"> BVSTEM6801M</t>
  </si>
  <si>
    <t>Cafeteira Espresso Dolce Latte 20bar</t>
  </si>
  <si>
    <t>Cafeteira Philco Espresso Latte 5 em 1 20Bar</t>
  </si>
  <si>
    <t>Cafeteira Espresso Oster Nova PrimaLatte Inox</t>
  </si>
  <si>
    <t>Cafeteira Espresso Oster PrimaLatte</t>
  </si>
  <si>
    <t>Cafeteira Espresso Oster PrimaLatte Touch</t>
  </si>
  <si>
    <t>20 + Bomba Italiana</t>
  </si>
  <si>
    <t>Capaci.Leite (L)</t>
  </si>
  <si>
    <t>RPC - RETAIL PRICE POSITIONING - CAFETEIRAS AUTOMÁTICAS</t>
  </si>
  <si>
    <t>MCE-01-AL</t>
  </si>
  <si>
    <t>BVSTEM7300</t>
  </si>
  <si>
    <t>BVSTEM8100</t>
  </si>
  <si>
    <t>EP1220</t>
  </si>
  <si>
    <t>EP2230</t>
  </si>
  <si>
    <t>EP5441</t>
  </si>
  <si>
    <t>Cafeteira Superautomática Espresso Mondial com Moedor de Café</t>
  </si>
  <si>
    <t>Cafeteira Superautomática Espresso Oster com Moedor</t>
  </si>
  <si>
    <t>Cafeteira Espresso Oster Xpert Perfect Brew</t>
  </si>
  <si>
    <t xml:space="preserve"> Cafeteira Espresso Automática Série 1200</t>
  </si>
  <si>
    <t>Cafeteira Lattego Serie 2200 Philips Walita</t>
  </si>
  <si>
    <t>Cafeteira Espresso Automática Série 5400</t>
  </si>
  <si>
    <t>NI</t>
  </si>
  <si>
    <t>RPC - RETAIL PRICE POSITIONING - EXTRATORAS DE SUCO</t>
  </si>
  <si>
    <t>BRITANIA</t>
  </si>
  <si>
    <t>AGRATTO</t>
  </si>
  <si>
    <t>E-10</t>
  </si>
  <si>
    <t>Turbo Pro 260W</t>
  </si>
  <si>
    <t xml:space="preserve">Extrator de Sucos Turbo 250W Premium      </t>
  </si>
  <si>
    <t>Espremedor de Frutas Britânia Turbo Pro 260W</t>
  </si>
  <si>
    <t>Extrator de Suco 300W Bivolt Agratto</t>
  </si>
  <si>
    <t>Capacidade (L)</t>
  </si>
  <si>
    <t>Qtd. Cones</t>
  </si>
  <si>
    <t>RPC - RETAIL PRICE POSITIONING - ESPREMEDORES DE SUCO</t>
  </si>
  <si>
    <t>ELETROLUX</t>
  </si>
  <si>
    <t>E-02</t>
  </si>
  <si>
    <t>Bellagio</t>
  </si>
  <si>
    <t>Bellagio Maxx</t>
  </si>
  <si>
    <t xml:space="preserve">Bellagio 350 </t>
  </si>
  <si>
    <t>ECP10</t>
  </si>
  <si>
    <t>CP31</t>
  </si>
  <si>
    <t>Espremedor Turbo Citrus Premium</t>
  </si>
  <si>
    <t>Espremedor de Frutas EF Bellagio 20W</t>
  </si>
  <si>
    <t>Espremedor de Frutas Britânia Bellagio Maxx</t>
  </si>
  <si>
    <t>Espremedor de Frutas Britânia Bellagio 350 Turbo Preto</t>
  </si>
  <si>
    <t>Espremedor de Laranjas e Frutas Electrolux Efficient 800ml (ECP10)</t>
  </si>
  <si>
    <t>Espremedor de Frutas Arno Suco Express 40W e 750ml de Capacidade Preto CP31</t>
  </si>
  <si>
    <t>RPC - RETAIL PRICE POSITIONING - VENTILADOR MESA 30CM</t>
  </si>
  <si>
    <t xml:space="preserve">MALLORY </t>
  </si>
  <si>
    <t>VSP-30-B</t>
  </si>
  <si>
    <t>BVT301</t>
  </si>
  <si>
    <t>PROTECT 30 SIX</t>
  </si>
  <si>
    <t xml:space="preserve">TS30 </t>
  </si>
  <si>
    <t>VTR560</t>
  </si>
  <si>
    <t>Ventilador Super Power</t>
  </si>
  <si>
    <t>Ventilador Maxx Force</t>
  </si>
  <si>
    <t>Ventilador Protect 30 Six</t>
  </si>
  <si>
    <t>Ventilador Mallory TS30</t>
  </si>
  <si>
    <t xml:space="preserve">Ventilador New Windy </t>
  </si>
  <si>
    <t>6 pás</t>
  </si>
  <si>
    <t>60W</t>
  </si>
  <si>
    <t>42W</t>
  </si>
  <si>
    <t>50W</t>
  </si>
  <si>
    <t>2 em 1 (mesa e parede)</t>
  </si>
  <si>
    <t>RPC - RETAIL PRICE POSITIONING - VENTILADOR MESA 40CM</t>
  </si>
  <si>
    <t>Preço Mondial x Concorrente 10</t>
  </si>
  <si>
    <t xml:space="preserve">ARNO </t>
  </si>
  <si>
    <t xml:space="preserve">BRITÂNIA </t>
  </si>
  <si>
    <t>WAP</t>
  </si>
  <si>
    <t>VSP-40-B</t>
  </si>
  <si>
    <t>VB40</t>
  </si>
  <si>
    <t>VF42</t>
  </si>
  <si>
    <t>BVT400</t>
  </si>
  <si>
    <t>VTX-40-8P</t>
  </si>
  <si>
    <t>FW009218 </t>
  </si>
  <si>
    <t>VTR409 </t>
  </si>
  <si>
    <t>NVT-40-8P-B</t>
  </si>
  <si>
    <t>VE70</t>
  </si>
  <si>
    <t>VTR410</t>
  </si>
  <si>
    <t xml:space="preserve">BVT401 </t>
  </si>
  <si>
    <t>Ventilador Xtreme Force Breeze</t>
  </si>
  <si>
    <t xml:space="preserve">Ventilador Turbo Force </t>
  </si>
  <si>
    <t>Ventilador Maxx Force Turbo</t>
  </si>
  <si>
    <t xml:space="preserve">Ventilador Super turbo </t>
  </si>
  <si>
    <t>Ventilador Flow Turbo</t>
  </si>
  <si>
    <t>Ventilador Eros  Turbo</t>
  </si>
  <si>
    <t xml:space="preserve">Ventilador Turbo </t>
  </si>
  <si>
    <t>Ventilador X-treme 7</t>
  </si>
  <si>
    <t>Ventilador Refresh Turbo</t>
  </si>
  <si>
    <t>8 pás</t>
  </si>
  <si>
    <t>7 pás</t>
  </si>
  <si>
    <t>140W</t>
  </si>
  <si>
    <t>126W</t>
  </si>
  <si>
    <t>150W</t>
  </si>
  <si>
    <t>180W</t>
  </si>
  <si>
    <t>RPC - RETAIL PRICE POSITIONING - VENTILADOR MESA 50CM</t>
  </si>
  <si>
    <t>Rev: 01/07/2025</t>
  </si>
  <si>
    <t xml:space="preserve">VENTISOL </t>
  </si>
  <si>
    <t>VTX-50-8P</t>
  </si>
  <si>
    <t>BVT500</t>
  </si>
  <si>
    <t>VB50</t>
  </si>
  <si>
    <t>TURBO 6</t>
  </si>
  <si>
    <t>BVT510</t>
  </si>
  <si>
    <t xml:space="preserve">Ventilador Super Turbo </t>
  </si>
  <si>
    <t>Ventilador Tecnologia Maxx Force</t>
  </si>
  <si>
    <t>Ventilador Turbo 6 50cm</t>
  </si>
  <si>
    <t xml:space="preserve">Ventilador Turbo silencioso </t>
  </si>
  <si>
    <t xml:space="preserve">8 pás </t>
  </si>
  <si>
    <t xml:space="preserve">6 pás </t>
  </si>
  <si>
    <t>176W </t>
  </si>
  <si>
    <t>135w</t>
  </si>
  <si>
    <t>160W </t>
  </si>
  <si>
    <t>RPC - RETAIL PRICE POSITIONING - VENTILADOR COLUNA 30CM</t>
  </si>
  <si>
    <t>VT-30C-NB</t>
  </si>
  <si>
    <t>BVT350 </t>
  </si>
  <si>
    <t>Coluna 30cm</t>
  </si>
  <si>
    <t xml:space="preserve">Ventilador  Turbo </t>
  </si>
  <si>
    <t xml:space="preserve">Ventilador Maxx Force </t>
  </si>
  <si>
    <t>Ventilador Coluna 30cm</t>
  </si>
  <si>
    <t>30W</t>
  </si>
  <si>
    <t>75W</t>
  </si>
  <si>
    <t>52W</t>
  </si>
  <si>
    <t>RPC - RETAIL PRICE POSITIONING - VENTILADOR COLUNA 40CM</t>
  </si>
  <si>
    <t>VSP-40C-NB</t>
  </si>
  <si>
    <t>BVT450</t>
  </si>
  <si>
    <t>VTX-40C-8P</t>
  </si>
  <si>
    <t>VFC4</t>
  </si>
  <si>
    <t>VB4C</t>
  </si>
  <si>
    <t>NVT-40C-8P-B</t>
  </si>
  <si>
    <t>Ventilador Maxx force turbo</t>
  </si>
  <si>
    <t>Ventilador Turbo Force</t>
  </si>
  <si>
    <t>160W</t>
  </si>
  <si>
    <t>RPC - RETAIL PRICE POSITIONING - TORRE DE SOM</t>
  </si>
  <si>
    <t>Preço Aiwa x Concorrente 1</t>
  </si>
  <si>
    <t>AIWA</t>
  </si>
  <si>
    <t>LG</t>
  </si>
  <si>
    <t xml:space="preserve">Código </t>
  </si>
  <si>
    <t>AWS-T2W-02</t>
  </si>
  <si>
    <t>RNC9</t>
  </si>
  <si>
    <t>Torre de som</t>
  </si>
  <si>
    <t>Potência</t>
  </si>
  <si>
    <t>2300 W RMS</t>
  </si>
  <si>
    <t>Não informa</t>
  </si>
  <si>
    <t>Sistema de Som</t>
  </si>
  <si>
    <t>3 vias</t>
  </si>
  <si>
    <t>2 vias</t>
  </si>
  <si>
    <t>Tipos de luzes</t>
  </si>
  <si>
    <t xml:space="preserve">LED </t>
  </si>
  <si>
    <t>Flash</t>
  </si>
  <si>
    <t>Preço Aiwa x Concorrente 2</t>
  </si>
  <si>
    <t>Preço Aiwa x Concorrente 3</t>
  </si>
  <si>
    <t>PULSE</t>
  </si>
  <si>
    <t>TM-2200</t>
  </si>
  <si>
    <t>ACA1900</t>
  </si>
  <si>
    <t>SP508</t>
  </si>
  <si>
    <t>TAX5509</t>
  </si>
  <si>
    <t>RPC - RETAIL PRICE POSITIONING - BOOMBOX</t>
  </si>
  <si>
    <t>JBL</t>
  </si>
  <si>
    <t>WAAW</t>
  </si>
  <si>
    <t>AWS-SP-01</t>
  </si>
  <si>
    <t>BOOMBOX 3</t>
  </si>
  <si>
    <t xml:space="preserve">  XBOOM XG9S</t>
  </si>
  <si>
    <t xml:space="preserve"> Hyperboom 1000</t>
  </si>
  <si>
    <t>Boombox Speaker</t>
  </si>
  <si>
    <t>200 W RMS</t>
  </si>
  <si>
    <t>180 W AC / 130 W Bateria</t>
  </si>
  <si>
    <t>120  W Rms</t>
  </si>
  <si>
    <t xml:space="preserve">180 W </t>
  </si>
  <si>
    <t>Sistema de som</t>
  </si>
  <si>
    <t xml:space="preserve">3 vias </t>
  </si>
  <si>
    <t xml:space="preserve">Bateria </t>
  </si>
  <si>
    <t>15 Horas</t>
  </si>
  <si>
    <t>24 Horas</t>
  </si>
  <si>
    <t xml:space="preserve">24 Horas </t>
  </si>
  <si>
    <t>12 horas</t>
  </si>
  <si>
    <t>RPC - RETAIL PRICE POSITIONING - CAIXA AMPLIFICADA</t>
  </si>
  <si>
    <t>CM-150</t>
  </si>
  <si>
    <t>ACA 221 Gigante II</t>
  </si>
  <si>
    <t>ACA 255 HIT</t>
  </si>
  <si>
    <t>ACA  251  New X</t>
  </si>
  <si>
    <t>Caixa Amplficada</t>
  </si>
  <si>
    <t>150 W RMS</t>
  </si>
  <si>
    <t>220 W RMS</t>
  </si>
  <si>
    <t>250 W RMS</t>
  </si>
  <si>
    <t>Tamanho do alto- falante</t>
  </si>
  <si>
    <t>8"</t>
  </si>
  <si>
    <t>12 Horas</t>
  </si>
  <si>
    <t>4 Horas</t>
  </si>
  <si>
    <t>CM-250</t>
  </si>
  <si>
    <t>SP402E</t>
  </si>
  <si>
    <t>Woofer 12" / Tweeter de 1,5”</t>
  </si>
  <si>
    <t>6 Horas</t>
  </si>
  <si>
    <t>RPC - RETAIL PRICE POSITIONING - CAIXA AMPLFICADA</t>
  </si>
  <si>
    <t>CM-400</t>
  </si>
  <si>
    <t>ACA 480 VIPER II</t>
  </si>
  <si>
    <t>CAIXA AMPLIFICADA</t>
  </si>
  <si>
    <t>400 W RMS</t>
  </si>
  <si>
    <t>480 W RMS</t>
  </si>
  <si>
    <t>12"</t>
  </si>
  <si>
    <t xml:space="preserve">12 Horas </t>
  </si>
  <si>
    <t>CM-550</t>
  </si>
  <si>
    <t>ACA 680 Fantasy</t>
  </si>
  <si>
    <t>ACA 550 Strondo II</t>
  </si>
  <si>
    <t>Caixa Amplificada</t>
  </si>
  <si>
    <t>550 W RMS</t>
  </si>
  <si>
    <t>680 W RMS</t>
  </si>
  <si>
    <t>IP67</t>
  </si>
  <si>
    <t>10 Horas</t>
  </si>
  <si>
    <t>18 Horas</t>
  </si>
  <si>
    <t>ACA 880</t>
  </si>
  <si>
    <t>700 W RMS</t>
  </si>
  <si>
    <t>880 W RMS</t>
  </si>
  <si>
    <t>Proteção IP</t>
  </si>
  <si>
    <t>Woofer 15" / Tweeter de 1,5”</t>
  </si>
  <si>
    <t>Woofer 15" / Tweeter de 7,5”</t>
  </si>
  <si>
    <t>RPC - RETAIL PRICE POSITIONING - SPEAKER</t>
  </si>
  <si>
    <t xml:space="preserve">PHILIPS </t>
  </si>
  <si>
    <t>AWS-EB-01-B</t>
  </si>
  <si>
    <t>Tune Buds 2</t>
  </si>
  <si>
    <t>LIVE FREE 2 TWS</t>
  </si>
  <si>
    <t>TAT3509GY/00</t>
  </si>
  <si>
    <t>Earbuds</t>
  </si>
  <si>
    <t>Cancelamento de ruido</t>
  </si>
  <si>
    <t>ANC -28 dB</t>
  </si>
  <si>
    <t>Modo Ambiente</t>
  </si>
  <si>
    <t>Bateria Fone + Case</t>
  </si>
  <si>
    <t>25 horas</t>
  </si>
  <si>
    <t>48 horas</t>
  </si>
  <si>
    <t>35 horas</t>
  </si>
  <si>
    <t>18 horas</t>
  </si>
  <si>
    <t>AWS-EB-05-B</t>
  </si>
  <si>
    <t xml:space="preserve">TAT1109BK/00
</t>
  </si>
  <si>
    <t>ENC</t>
  </si>
  <si>
    <t xml:space="preserve">Sim </t>
  </si>
  <si>
    <t>Não</t>
  </si>
  <si>
    <t xml:space="preserve">Proteção </t>
  </si>
  <si>
    <t>26 horas</t>
  </si>
  <si>
    <t>24 horas</t>
  </si>
  <si>
    <t>AWS-EB-04-B</t>
  </si>
  <si>
    <t>Wave Beam 2</t>
  </si>
  <si>
    <t>TAT1108BK/00</t>
  </si>
  <si>
    <t>ANC -23 dB</t>
  </si>
  <si>
    <t>30 horas</t>
  </si>
  <si>
    <t>15 horas</t>
  </si>
  <si>
    <t>AWS-EB-03-B</t>
  </si>
  <si>
    <t>Wave Buds 2</t>
  </si>
  <si>
    <t>TAT1209BK/00</t>
  </si>
  <si>
    <t>40 horas</t>
  </si>
  <si>
    <t>RPC - RETAIL PRICE POSITIONING - HEADPHONE</t>
  </si>
  <si>
    <t>AWS-HP-05-B</t>
  </si>
  <si>
    <t>Tour One M2</t>
  </si>
  <si>
    <t>Headphone</t>
  </si>
  <si>
    <t>ANC -35 dB</t>
  </si>
  <si>
    <t>SIM - Sem fio e no cabo</t>
  </si>
  <si>
    <t>apenas no cabo</t>
  </si>
  <si>
    <t>não</t>
  </si>
  <si>
    <t>60 Horas</t>
  </si>
  <si>
    <t>50 horas</t>
  </si>
  <si>
    <t>65 horas</t>
  </si>
  <si>
    <t>38 horas</t>
  </si>
  <si>
    <t>AWS-HP-04-B</t>
  </si>
  <si>
    <t>AWS-SP-07-B</t>
  </si>
  <si>
    <t>GO 4</t>
  </si>
  <si>
    <t>GO 3</t>
  </si>
  <si>
    <t>GO Essential</t>
  </si>
  <si>
    <t>Speaker</t>
  </si>
  <si>
    <t>7 W RMS</t>
  </si>
  <si>
    <t>4.2 W RMS</t>
  </si>
  <si>
    <t>3 W RMS</t>
  </si>
  <si>
    <t>IPX6</t>
  </si>
  <si>
    <t>IPX7</t>
  </si>
  <si>
    <t xml:space="preserve">8 Horas </t>
  </si>
  <si>
    <t>7 Horas</t>
  </si>
  <si>
    <t>5 Horas</t>
  </si>
  <si>
    <t>AWS-SP-06-B</t>
  </si>
  <si>
    <t>10 W RMS</t>
  </si>
  <si>
    <t xml:space="preserve">11 Horas </t>
  </si>
  <si>
    <t>AWS-SP-03</t>
  </si>
  <si>
    <t>Clip 5</t>
  </si>
  <si>
    <t>XG2T</t>
  </si>
  <si>
    <t>15 W RMS</t>
  </si>
  <si>
    <t>10  W RMS</t>
  </si>
  <si>
    <t>IPX4</t>
  </si>
  <si>
    <t>Flip Essential 2</t>
  </si>
  <si>
    <t xml:space="preserve">XBOOM GO XG5S </t>
  </si>
  <si>
    <t>20 W RMS</t>
  </si>
  <si>
    <t>IP65</t>
  </si>
  <si>
    <t>AWS-SP-05-LB</t>
  </si>
  <si>
    <t>Flip 6</t>
  </si>
  <si>
    <t>30 W RMS</t>
  </si>
  <si>
    <t xml:space="preserve">6 Horas </t>
  </si>
  <si>
    <t>Charge 5</t>
  </si>
  <si>
    <t xml:space="preserve">XBOOM GO X75S </t>
  </si>
  <si>
    <t>40 W RMS</t>
  </si>
  <si>
    <t>20 Horas</t>
  </si>
  <si>
    <t>AWS-T1W-02</t>
  </si>
  <si>
    <t>RNC7</t>
  </si>
  <si>
    <t>RNC5</t>
  </si>
  <si>
    <t xml:space="preserve">Torre de som </t>
  </si>
  <si>
    <t>1300 W RMS</t>
  </si>
  <si>
    <t xml:space="preserve">Não Informa </t>
  </si>
  <si>
    <t xml:space="preserve">2 VIAS </t>
  </si>
  <si>
    <t xml:space="preserve">Tipos de luzes </t>
  </si>
  <si>
    <t>Led</t>
  </si>
  <si>
    <t>AFN-40-BI</t>
  </si>
  <si>
    <t>BFR11PG</t>
  </si>
  <si>
    <t>BFR38</t>
  </si>
  <si>
    <t>PFR15PI</t>
  </si>
  <si>
    <t>OFRT520</t>
  </si>
  <si>
    <t>EAF15</t>
  </si>
  <si>
    <t xml:space="preserve">Fritadeira Sem Óleo Air Fryer 4 Litros AFN-40-BI          </t>
  </si>
  <si>
    <t>Air Fryer Britânia 4,4L 1500W Antiaderente BFR11PG</t>
  </si>
  <si>
    <t>Air Fryer Britânia 4,2L 1500W BFR38 Dura Mais</t>
  </si>
  <si>
    <t>Air Fryer Philco 4,4L 1500W Antiaderente Redstone</t>
  </si>
  <si>
    <t>Fritadeira Inox Compact 4,6L Oster</t>
  </si>
  <si>
    <t>Air Fryer Electrolux por Rita Lobo 4L Vermelha Grand Efficient 1400W (EAF15)</t>
  </si>
  <si>
    <t>Capacidade</t>
  </si>
  <si>
    <t>4L</t>
  </si>
  <si>
    <t>4,4L</t>
  </si>
  <si>
    <t>4,2L</t>
  </si>
  <si>
    <t>4,6L</t>
  </si>
  <si>
    <t>4,5l</t>
  </si>
  <si>
    <t>1500W</t>
  </si>
  <si>
    <t>1400W</t>
  </si>
  <si>
    <t>Tipo cesto (grelha ou cesto)</t>
  </si>
  <si>
    <t xml:space="preserve">Cesto </t>
  </si>
  <si>
    <t>Cesto</t>
  </si>
  <si>
    <t>Grelha</t>
  </si>
  <si>
    <t>AFON-12L-BI</t>
  </si>
  <si>
    <t>BFR2100</t>
  </si>
  <si>
    <t>PFR2200</t>
  </si>
  <si>
    <t>EAF90</t>
  </si>
  <si>
    <t>OFRT780</t>
  </si>
  <si>
    <t>FW009547</t>
  </si>
  <si>
    <t xml:space="preserve">Fritadeira Elétrica Forno Oven 12L Mondial AFON-12L-BI     </t>
  </si>
  <si>
    <t>Air Fryer Oven Britânia 12L 4 em 1 1800W BFR2100</t>
  </si>
  <si>
    <t>Fritadeira Air Fryer Oven Philco PFR2200 4 em 1 12L 1800W</t>
  </si>
  <si>
    <t>Air Fryer Oven Electrolux por Rita Lobo 12L Digital Grafite Experience 1700W</t>
  </si>
  <si>
    <t>Fritadeira Oven Fryer 12L Oster 3 em 1</t>
  </si>
  <si>
    <t>Fritadeira Elétrica WAP Air Fryer Oven Digital 12L</t>
  </si>
  <si>
    <t>12L</t>
  </si>
  <si>
    <t>1800W</t>
  </si>
  <si>
    <t>Funções</t>
  </si>
  <si>
    <t>10 funções pré-programadas</t>
  </si>
  <si>
    <t>9 funções pré- programadas</t>
  </si>
  <si>
    <t>7 funções pré-programadas</t>
  </si>
  <si>
    <t>9 funções pr- programadas</t>
  </si>
  <si>
    <t>10 funções pré- programadas</t>
  </si>
  <si>
    <t>Preço site Marca (PVP)</t>
  </si>
  <si>
    <t>Preço Magazine</t>
  </si>
  <si>
    <t>Preço CB</t>
  </si>
  <si>
    <t>Preço ML</t>
  </si>
  <si>
    <t>Preço AMZ</t>
  </si>
  <si>
    <t>Preço Carrefour</t>
  </si>
  <si>
    <t>RPC - RETAIL PRICE POSITIONING - BODYGROOM</t>
  </si>
  <si>
    <t>Rev: 18/06/2025</t>
  </si>
  <si>
    <t>BG-09</t>
  </si>
  <si>
    <t>BAP23</t>
  </si>
  <si>
    <t>PAP03</t>
  </si>
  <si>
    <t>MG3711/15</t>
  </si>
  <si>
    <t>Aparador de Pelos BodyGroom 8 em 1 Mondial Painel Digital Bivolt – BG-09</t>
  </si>
  <si>
    <t>Aparador de Pelos Britânia BAP23 Multigroom 11 em 1 Bivolt</t>
  </si>
  <si>
    <t>Aparador de Pelos Philco Multi Groom Aqua 12 em 1 PAP03</t>
  </si>
  <si>
    <t>Multigroom series 30006 em 1, barba MG3711/15</t>
  </si>
  <si>
    <t>Com display digital</t>
  </si>
  <si>
    <t>Sem display digital</t>
  </si>
  <si>
    <t>Resistente à água</t>
  </si>
  <si>
    <t>99 min de autonomia</t>
  </si>
  <si>
    <t>45 min de autonomia</t>
  </si>
  <si>
    <t>60 min de autonomia</t>
  </si>
  <si>
    <t>SUGGAR</t>
  </si>
  <si>
    <t>FR-52</t>
  </si>
  <si>
    <t>BFE55P</t>
  </si>
  <si>
    <t>BFE50B</t>
  </si>
  <si>
    <t>PFE52P</t>
  </si>
  <si>
    <t>PFE52B</t>
  </si>
  <si>
    <t>FE5011PT</t>
  </si>
  <si>
    <t xml:space="preserve">Forno Elétrico Mondial 52L Grand Family II - FR-52     </t>
  </si>
  <si>
    <t>Forno Elétrico Britânia BFE55P Dupla resistência 52L</t>
  </si>
  <si>
    <t>Forno Elétrico Britânia BFE50B 50L com Função Timer</t>
  </si>
  <si>
    <t>Forno Elétrico Philco 50L Dupla Resistência PFE52P</t>
  </si>
  <si>
    <t>Forno Elétrico Branco Philco 50L Dupla Resistência PFE52B</t>
  </si>
  <si>
    <t>Forno Elétrico 50 Litros Preto Suggar</t>
  </si>
  <si>
    <t>52L</t>
  </si>
  <si>
    <t>50L</t>
  </si>
  <si>
    <t>1600W</t>
  </si>
  <si>
    <t>Range Temperatura</t>
  </si>
  <si>
    <t>100º C - 250º C</t>
  </si>
  <si>
    <t xml:space="preserve"> 100ºC a 230ºC</t>
  </si>
  <si>
    <t xml:space="preserve"> 90ºC a 230ºC</t>
  </si>
  <si>
    <t>SAMSUNG</t>
  </si>
  <si>
    <t>TCL</t>
  </si>
  <si>
    <t>AWS-TV-32-BL-02-A</t>
  </si>
  <si>
    <t>UN32T4300</t>
  </si>
  <si>
    <t>32LR650BPSA</t>
  </si>
  <si>
    <t>32S5400AF</t>
  </si>
  <si>
    <t>smartTV android</t>
  </si>
  <si>
    <t>SMARTTV</t>
  </si>
  <si>
    <t>SMARTV</t>
  </si>
  <si>
    <t>Android</t>
  </si>
  <si>
    <t>Tizen</t>
  </si>
  <si>
    <t>webOS</t>
  </si>
  <si>
    <t>Dolby</t>
  </si>
  <si>
    <t>AI Audio</t>
  </si>
  <si>
    <t>video</t>
  </si>
  <si>
    <t>HDR10</t>
  </si>
  <si>
    <t>HDR 10 PRO</t>
  </si>
  <si>
    <t>AWS-TV-43-BL-02-A</t>
  </si>
  <si>
    <t>F6000F</t>
  </si>
  <si>
    <t>43UT8000PSA</t>
  </si>
  <si>
    <t>43S5400A</t>
  </si>
  <si>
    <t>Audio</t>
  </si>
  <si>
    <t>RPC - RETAIL PRICE POSITIONING - SANDUICHEIRA PLÁSTICA</t>
  </si>
  <si>
    <t>AMVOXX</t>
  </si>
  <si>
    <t>MULTI</t>
  </si>
  <si>
    <t>S-12</t>
  </si>
  <si>
    <t>SAN260</t>
  </si>
  <si>
    <t xml:space="preserve"> AMS 370 </t>
  </si>
  <si>
    <t>CE043</t>
  </si>
  <si>
    <t>Break Time</t>
  </si>
  <si>
    <t>BGR01P</t>
  </si>
  <si>
    <t xml:space="preserve">Sanduicheira Fast Grill &amp; Sandwich       </t>
  </si>
  <si>
    <t>Sanduicheira Elétrica Cadence Toast &amp; Grill</t>
  </si>
  <si>
    <t>Amvox Sanduicheira e Grill AMS 370 Black</t>
  </si>
  <si>
    <t xml:space="preserve">Sanduicheira E Minigrill Chapa Antiaderente Dupla Ondulada 750w </t>
  </si>
  <si>
    <t>Sanduicheira Break Time</t>
  </si>
  <si>
    <t>Grill e Sanduicheira Britânia Toast Toast</t>
  </si>
  <si>
    <t>Acabamento</t>
  </si>
  <si>
    <t>Plástico</t>
  </si>
  <si>
    <t>Comprimento Cabo (CM)</t>
  </si>
  <si>
    <t>RPC - RETAIL PRICE POSITIONING - SANDUICHEIRA INOX</t>
  </si>
  <si>
    <t>S-20</t>
  </si>
  <si>
    <t xml:space="preserve">BGR01PI </t>
  </si>
  <si>
    <t>Crome Inox</t>
  </si>
  <si>
    <t xml:space="preserve"> BGR16</t>
  </si>
  <si>
    <t>AMS 500</t>
  </si>
  <si>
    <t>ESG20</t>
  </si>
  <si>
    <t>Sanduicheira Master Grill Inox</t>
  </si>
  <si>
    <t>Sanduicheira e Grill Britânia 2 em 1 750W</t>
  </si>
  <si>
    <t xml:space="preserve">Grill e Sanduicheira Britânia Crome Inox </t>
  </si>
  <si>
    <t>Sanduicheira e Grill Britânia  2 em 1 Redstone</t>
  </si>
  <si>
    <t>Sanduicheira AMS 500 Black</t>
  </si>
  <si>
    <t xml:space="preserve">Sanduicheira Electrolux Efficient Inox Antiaderente </t>
  </si>
  <si>
    <t>Inox</t>
  </si>
  <si>
    <t>inox</t>
  </si>
  <si>
    <t>RPC - RETAIL PRICE POSITIONING - SANDUICHEIRA COM BOTÃO</t>
  </si>
  <si>
    <t>SAN400</t>
  </si>
  <si>
    <t>PGR25A</t>
  </si>
  <si>
    <t>Sanduicheira Elétrica Cadence Click</t>
  </si>
  <si>
    <t>Sanduicheira e Grill Philco 2 em 1 Antiaderente 750W PGR25A</t>
  </si>
  <si>
    <t>Chapas</t>
  </si>
  <si>
    <t>Ondulada e Lisa</t>
  </si>
  <si>
    <t>RPC - RETAIL PRICE POSITIONING - MICROONDAS</t>
  </si>
  <si>
    <t>CONSUL</t>
  </si>
  <si>
    <t>PANASONIC</t>
  </si>
  <si>
    <t>MIDEA</t>
  </si>
  <si>
    <t>MO-01-21-W</t>
  </si>
  <si>
    <t>MTO30</t>
  </si>
  <si>
    <t>CMA20BB</t>
  </si>
  <si>
    <t>PMO23BB</t>
  </si>
  <si>
    <t>NN-ST25LWRU</t>
  </si>
  <si>
    <t>MRAS21</t>
  </si>
  <si>
    <t xml:space="preserve">Micro-Ondas 21L   </t>
  </si>
  <si>
    <t xml:space="preserve">Micro-OndasElectrolux com Função Tira Odor 20L </t>
  </si>
  <si>
    <t>Micro-ondas Consul 20 Litros Branco com Função Descongelar</t>
  </si>
  <si>
    <t>Micro-Ondas Philco  Multifunções Limpa Fácil 20L</t>
  </si>
  <si>
    <t>Microondas Panasonic Tecnologia Antibactéria AG 21L Branco - NN-ST25LWRU</t>
  </si>
  <si>
    <t>Micro-ondas 20L Branco Porta Preta Minuto Fácil Midea</t>
  </si>
  <si>
    <t>21L</t>
  </si>
  <si>
    <t>20L</t>
  </si>
  <si>
    <t>1150W</t>
  </si>
  <si>
    <t>620W</t>
  </si>
  <si>
    <t>1100W</t>
  </si>
  <si>
    <t>700 W</t>
  </si>
  <si>
    <t>700W</t>
  </si>
  <si>
    <t>MO-02-34-E</t>
  </si>
  <si>
    <t>MI41S</t>
  </si>
  <si>
    <t>CMS46AR</t>
  </si>
  <si>
    <t>PMO34EB</t>
  </si>
  <si>
    <t>ST67LSRU</t>
  </si>
  <si>
    <t>MXSA35S1</t>
  </si>
  <si>
    <t>Micro-Ondas 34L Mondial</t>
  </si>
  <si>
    <t>Micro-Ondas Electrolux Prata com Painel Integrado 31L</t>
  </si>
  <si>
    <t>Micro-ondas Consul 32 Litros cor cinza espelhado com Menu Fácil</t>
  </si>
  <si>
    <t xml:space="preserve">Micro-ondas 34L Philco 1400W Espelhado Limpa Fácil </t>
  </si>
  <si>
    <t>Microondas Panasonic Tecnologia Antibactéria AG 34L Inox</t>
  </si>
  <si>
    <t>Micro-ondas 35L Prata Porta Espelhada SmartPlate Midea</t>
  </si>
  <si>
    <t>34L</t>
  </si>
  <si>
    <t>31L</t>
  </si>
  <si>
    <t>32L</t>
  </si>
  <si>
    <t>35L</t>
  </si>
  <si>
    <t>900W</t>
  </si>
  <si>
    <t xml:space="preserve">700W </t>
  </si>
  <si>
    <t>RPC - RETAIL PRICE POSITIONING - LIQUIDIFICADOR L-99</t>
  </si>
  <si>
    <t>L-99-FB</t>
  </si>
  <si>
    <t>Black 3</t>
  </si>
  <si>
    <t>LQ651</t>
  </si>
  <si>
    <t>LQ31</t>
  </si>
  <si>
    <t>BLQ920P</t>
  </si>
  <si>
    <t>LIQ347</t>
  </si>
  <si>
    <t>Turbo Power</t>
  </si>
  <si>
    <t>Turbo</t>
  </si>
  <si>
    <t>Power Mix</t>
  </si>
  <si>
    <t>Evolution</t>
  </si>
  <si>
    <t>Capacidade Total (L)</t>
  </si>
  <si>
    <t>Velocidades</t>
  </si>
  <si>
    <t>RPC - RETAIL PRICE POSITIONING - LIQUIDIFICADOR L-550-B</t>
  </si>
  <si>
    <t>PHILLIPS WALITA</t>
  </si>
  <si>
    <t>MALLORY</t>
  </si>
  <si>
    <t>L-550-B</t>
  </si>
  <si>
    <t>RI2110/90</t>
  </si>
  <si>
    <t>LQ10</t>
  </si>
  <si>
    <t>LIQ100</t>
  </si>
  <si>
    <t>FAST MIX 2</t>
  </si>
  <si>
    <t>LQLF</t>
  </si>
  <si>
    <t>Easy Power 550W</t>
  </si>
  <si>
    <t>Problend 4</t>
  </si>
  <si>
    <t>Twist</t>
  </si>
  <si>
    <t>Fast Mix 2</t>
  </si>
  <si>
    <t>Forza Leitoso</t>
  </si>
  <si>
    <t>-</t>
  </si>
  <si>
    <t>RPC - RETAIL PRICE POSITIONING - LIQUIDIFICADOR L-97</t>
  </si>
  <si>
    <t>L-97-W</t>
  </si>
  <si>
    <t>Pratic Power</t>
  </si>
  <si>
    <t>RPC - RETAIL PRICE POSITIONING - LIQUIDIFICADOR L-900</t>
  </si>
  <si>
    <t>L-900 FB</t>
  </si>
  <si>
    <t>DIAMANTE PRETO 900W</t>
  </si>
  <si>
    <t>BLQ970P</t>
  </si>
  <si>
    <t>LIQ200</t>
  </si>
  <si>
    <t>LN61</t>
  </si>
  <si>
    <t>LQ35</t>
  </si>
  <si>
    <t>Turbo L-900 W</t>
  </si>
  <si>
    <t>Diamente 900W Turbo</t>
  </si>
  <si>
    <t>Turbo 900W</t>
  </si>
  <si>
    <t>Cadence Hit</t>
  </si>
  <si>
    <t>Power Max 700w</t>
  </si>
  <si>
    <t>Power Mix 700w</t>
  </si>
  <si>
    <t>RPC - RETAIL PRICE POSITIONING - LIQUIDIFICADOR L-1100</t>
  </si>
  <si>
    <t>L-1100-BI</t>
  </si>
  <si>
    <t>BLQ1280P</t>
  </si>
  <si>
    <t>OLIQ606</t>
  </si>
  <si>
    <t>PLQ1411P</t>
  </si>
  <si>
    <t>BLST3B-R2T</t>
  </si>
  <si>
    <t>LQ1111</t>
  </si>
  <si>
    <t>Turbo Inox L-1100 W</t>
  </si>
  <si>
    <t>1150W Turbo</t>
  </si>
  <si>
    <t>Power 1100W</t>
  </si>
  <si>
    <t>New Xpert II</t>
  </si>
  <si>
    <t>Multi Home</t>
  </si>
  <si>
    <t>RPC - RETAIL PRICE POSITIONING - LIQUIDIFICADOR L-28</t>
  </si>
  <si>
    <t>L-28</t>
  </si>
  <si>
    <t>RI2112/90</t>
  </si>
  <si>
    <t>Flash Mix</t>
  </si>
  <si>
    <t>Flash Mix+</t>
  </si>
  <si>
    <t>Power Black 550W</t>
  </si>
  <si>
    <t>ProBlend 4 600W</t>
  </si>
  <si>
    <t>RPC - RETAIL PRICE POSITIONING - LIQUIDIFICADOR L-1200</t>
  </si>
  <si>
    <t>L-1200-BI</t>
  </si>
  <si>
    <t>PH900 Preto</t>
  </si>
  <si>
    <t>RI2242_90</t>
  </si>
  <si>
    <t>PLQ2100PI</t>
  </si>
  <si>
    <t>RI2240_90</t>
  </si>
  <si>
    <t>BLQ1380P</t>
  </si>
  <si>
    <t>Turbo Black L-1200 W</t>
  </si>
  <si>
    <t>ProBlend 6 1200W</t>
  </si>
  <si>
    <t>1200W Turbo</t>
  </si>
  <si>
    <t>Pro Maxx 6 Inox</t>
  </si>
  <si>
    <t>RPC - RETAIL PRICE POSITIONING - LIQUIDIFICADOR L-1400</t>
  </si>
  <si>
    <t>L-1400-GI</t>
  </si>
  <si>
    <t>BLSTMG-BR8</t>
  </si>
  <si>
    <t>PLQ1350</t>
  </si>
  <si>
    <t>OLIQ520</t>
  </si>
  <si>
    <t>EBS30</t>
  </si>
  <si>
    <t>OLIQ501</t>
  </si>
  <si>
    <t>Turbo Glass</t>
  </si>
  <si>
    <t>Super Chef Oster</t>
  </si>
  <si>
    <t>Turbo Glass Pro Maxx 6</t>
  </si>
  <si>
    <t>Power Oster</t>
  </si>
  <si>
    <t>Experience</t>
  </si>
  <si>
    <t>RPC - RETAIL PRICE POSITIONING - LIQUIDIFICADOR L-98</t>
  </si>
  <si>
    <t>L-98-B</t>
  </si>
  <si>
    <t>Pratic Turbo</t>
  </si>
  <si>
    <t>RPC - RETAIL PRICE POSITIONING - LIQUIDIFICADOR L-77</t>
  </si>
  <si>
    <t>L-77</t>
  </si>
  <si>
    <t>Power Red Filter</t>
  </si>
  <si>
    <t>Categoria</t>
  </si>
  <si>
    <t>Preço Casa e Video</t>
  </si>
  <si>
    <t>Preço Le Biscuit</t>
  </si>
  <si>
    <t>Preço eFacil</t>
  </si>
  <si>
    <t>Preço Gazin</t>
  </si>
  <si>
    <t>259,90</t>
  </si>
  <si>
    <t>Indisponivel</t>
  </si>
  <si>
    <t>179,90</t>
  </si>
  <si>
    <t>159,00</t>
  </si>
  <si>
    <t>1.999,90</t>
  </si>
  <si>
    <t>1847,12</t>
  </si>
  <si>
    <t>1699,00</t>
  </si>
  <si>
    <t>1799,00</t>
  </si>
  <si>
    <t>1799,90</t>
  </si>
  <si>
    <t>189,98</t>
  </si>
  <si>
    <t>1962,90</t>
  </si>
  <si>
    <t>1299,00</t>
  </si>
  <si>
    <t>2198,72</t>
  </si>
  <si>
    <t>2159,00</t>
  </si>
  <si>
    <t xml:space="preserve"> 120  W Rms </t>
  </si>
  <si>
    <t xml:space="preserve"> 2 vias </t>
  </si>
  <si>
    <t>1399,00</t>
  </si>
  <si>
    <t>1239,00</t>
  </si>
  <si>
    <t>1193,33</t>
  </si>
  <si>
    <t>1199,00</t>
  </si>
  <si>
    <t xml:space="preserve">  Hyperboom 1000 </t>
  </si>
  <si>
    <t xml:space="preserve"> 12 horas </t>
  </si>
  <si>
    <t>R$ 2.799,00</t>
  </si>
  <si>
    <t>46,49</t>
  </si>
  <si>
    <t>2999,00</t>
  </si>
  <si>
    <t>434,02</t>
  </si>
  <si>
    <t>2.999,00</t>
  </si>
  <si>
    <t>2699,90</t>
  </si>
  <si>
    <t>2710,00</t>
  </si>
  <si>
    <t>449,00</t>
  </si>
  <si>
    <t>30,64</t>
  </si>
  <si>
    <t>3999,90</t>
  </si>
  <si>
    <t>5.444,00</t>
  </si>
  <si>
    <t>R$ 1.399,99</t>
  </si>
  <si>
    <t>799,90</t>
  </si>
  <si>
    <t>543,32</t>
  </si>
  <si>
    <t>R$ 1.399,00</t>
  </si>
  <si>
    <t>1232,62</t>
  </si>
  <si>
    <t>R$ 749,90</t>
  </si>
  <si>
    <t>1.694,90</t>
  </si>
  <si>
    <t>R$ 1.049,00</t>
  </si>
  <si>
    <t>35,75</t>
  </si>
  <si>
    <t>BVSTEM6801M</t>
  </si>
  <si>
    <t>78,11</t>
  </si>
  <si>
    <t>269,90</t>
  </si>
  <si>
    <t>380,13</t>
  </si>
  <si>
    <t>289,90</t>
  </si>
  <si>
    <t>536,90</t>
  </si>
  <si>
    <t>488,90</t>
  </si>
  <si>
    <t>409,90</t>
  </si>
  <si>
    <t>806,05</t>
  </si>
  <si>
    <t>669,90</t>
  </si>
  <si>
    <t>629,90</t>
  </si>
  <si>
    <t>999,90</t>
  </si>
  <si>
    <t>569,05</t>
  </si>
  <si>
    <t>299,90</t>
  </si>
  <si>
    <t>219,90</t>
  </si>
  <si>
    <t>429,90</t>
  </si>
  <si>
    <t>699,90</t>
  </si>
  <si>
    <t>464,00</t>
  </si>
  <si>
    <t>R$ 3199,00</t>
  </si>
  <si>
    <t>R$ 3.299,00</t>
  </si>
  <si>
    <t>R$ 1.619,99</t>
  </si>
  <si>
    <t>R$ 749,00</t>
  </si>
  <si>
    <t>R$ 1649,00</t>
  </si>
  <si>
    <t>R$ 827,99</t>
  </si>
  <si>
    <t>1.129,90</t>
  </si>
  <si>
    <t>169,90</t>
  </si>
  <si>
    <t>229,90</t>
  </si>
  <si>
    <t>23,39</t>
  </si>
  <si>
    <t>75,99</t>
  </si>
  <si>
    <t>149,00</t>
  </si>
  <si>
    <t>20,26</t>
  </si>
  <si>
    <t>89,90</t>
  </si>
  <si>
    <t>120,31</t>
  </si>
  <si>
    <t>109,90</t>
  </si>
  <si>
    <t>27,83</t>
  </si>
  <si>
    <t>85,49</t>
  </si>
  <si>
    <t>379,90</t>
  </si>
  <si>
    <t>254,90</t>
  </si>
  <si>
    <t>197,64</t>
  </si>
  <si>
    <t>173,22</t>
  </si>
  <si>
    <t>249,90</t>
  </si>
  <si>
    <t>125,00</t>
  </si>
  <si>
    <t>84,00</t>
  </si>
  <si>
    <t>R$ 89,90</t>
  </si>
  <si>
    <t>94,90</t>
  </si>
  <si>
    <t>1.299,00</t>
  </si>
  <si>
    <t>RPC - RETAIL PRICE POSITIONING - LIQUIDIFICADOR L-100</t>
  </si>
  <si>
    <t>1,90</t>
  </si>
  <si>
    <t>RPC - RETAIL PRICE POSITIONING - LIQUIDIFICADOR L-101</t>
  </si>
  <si>
    <t>RPC - RETAIL PRICE POSITIONING - LIQUIDIFICADOR L-102</t>
  </si>
  <si>
    <t>135,00</t>
  </si>
  <si>
    <t>59,90</t>
  </si>
  <si>
    <t>RPC - RETAIL PRICE POSITIONING - LIQUIDIFICADOR L-103</t>
  </si>
  <si>
    <t>199,90</t>
  </si>
  <si>
    <t>RPC - RETAIL PRICE POSITIONING - LIQUIDIFICADOR L-104</t>
  </si>
  <si>
    <t>R$ 179,90</t>
  </si>
  <si>
    <t>224,90</t>
  </si>
  <si>
    <t>RPC - RETAIL PRICE POSITIONING - LIQUIDIFICADOR L-1101</t>
  </si>
  <si>
    <t>RPC - RETAIL PRICE POSITIONING - LIQUIDIFICADOR L-1102</t>
  </si>
  <si>
    <t>RPC - RETAIL PRICE POSITIONING - LIQUIDIFICADOR L-1103</t>
  </si>
  <si>
    <t>RPC - RETAIL PRICE POSITIONING - LIQUIDIFICADOR L-1104</t>
  </si>
  <si>
    <t>RPC - RETAIL PRICE POSITIONING - LIQUIDIFICADOR L-1105</t>
  </si>
  <si>
    <t>314,90</t>
  </si>
  <si>
    <t>209,00</t>
  </si>
  <si>
    <t>129,90</t>
  </si>
  <si>
    <t>RPC - RETAIL PRICE POSITIONING - LIQUIDIFICADOR L-29</t>
  </si>
  <si>
    <t>RPC - RETAIL PRICE POSITIONING - LIQUIDIFICADOR L-30</t>
  </si>
  <si>
    <t>RPC - RETAIL PRICE POSITIONING - LIQUIDIFICADOR L-31</t>
  </si>
  <si>
    <t>119,90</t>
  </si>
  <si>
    <t>149,90</t>
  </si>
  <si>
    <t>RPC - RETAIL PRICE POSITIONING - LIQUIDIFICADOR L-901</t>
  </si>
  <si>
    <t>RPC - RETAIL PRICE POSITIONING - LIQUIDIFICADOR L-902</t>
  </si>
  <si>
    <t>RPC - RETAIL PRICE POSITIONING - LIQUIDIFICADOR L-903</t>
  </si>
  <si>
    <t>RPC - RETAIL PRICE POSITIONING - LIQUIDIFICADOR L-904</t>
  </si>
  <si>
    <t>RPC - RETAIL PRICE POSITIONING - LIQUIDIFICADOR L-905</t>
  </si>
  <si>
    <t>799,00</t>
  </si>
  <si>
    <t>569,00</t>
  </si>
  <si>
    <t>849,00</t>
  </si>
  <si>
    <t>706,90</t>
  </si>
  <si>
    <t>529,00</t>
  </si>
  <si>
    <t>879,90</t>
  </si>
  <si>
    <t>649,00</t>
  </si>
  <si>
    <t>RPC - RETAIL PRICE POSITIONING - Air fryer Capsula</t>
  </si>
  <si>
    <t>599,90</t>
  </si>
  <si>
    <t>299,00</t>
  </si>
  <si>
    <t>RPC - RETAIL PRICE POSITIONING - Air fryer oven</t>
  </si>
  <si>
    <t>989,90</t>
  </si>
  <si>
    <t>949,90</t>
  </si>
  <si>
    <t>RPC - RETAIL PRICE POSITIONING - FORNO DE BANCADA</t>
  </si>
  <si>
    <t>859,90</t>
  </si>
  <si>
    <t>109,88</t>
  </si>
  <si>
    <t>138,52</t>
  </si>
  <si>
    <t>R$ 79,90</t>
  </si>
  <si>
    <t>R$ 129,90</t>
  </si>
  <si>
    <t>129,00</t>
  </si>
  <si>
    <t>111,84</t>
  </si>
  <si>
    <t>209,90</t>
  </si>
  <si>
    <t>87,85</t>
  </si>
  <si>
    <t>99,00</t>
  </si>
  <si>
    <t>329,90</t>
  </si>
  <si>
    <t>309,90</t>
  </si>
  <si>
    <t>249,00</t>
  </si>
  <si>
    <t>116,90</t>
  </si>
  <si>
    <t>239,00</t>
  </si>
  <si>
    <t>863,24</t>
  </si>
  <si>
    <t>367,41</t>
  </si>
  <si>
    <t>275,95</t>
  </si>
  <si>
    <t>1841,93</t>
  </si>
  <si>
    <t>TAT1109BK/00</t>
  </si>
  <si>
    <t>112,53</t>
  </si>
  <si>
    <t>RPC - RETAIL PRICE POSITIONING - SPEAKER - 10 W</t>
  </si>
  <si>
    <t>175,24</t>
  </si>
  <si>
    <t>RPC - RETAIL PRICE POSITIONING - SPEAKER - 15 W</t>
  </si>
  <si>
    <t>316,50</t>
  </si>
  <si>
    <t>RPC - RETAIL PRICE POSITIONING - SPEAKER - 20 W</t>
  </si>
  <si>
    <t>XG5S</t>
  </si>
  <si>
    <t>RPC - RETAIL PRICE POSITIONING - SPEAKER - 30 W</t>
  </si>
  <si>
    <t>166,47</t>
  </si>
  <si>
    <t>818,99</t>
  </si>
  <si>
    <t>XBOOM GO XG5S</t>
  </si>
  <si>
    <t>RPC - RETAIL PRICE POSITIONING - SPEAKER - 40 W</t>
  </si>
  <si>
    <t>1369,00</t>
  </si>
  <si>
    <t>XBOOM GO X75S</t>
  </si>
  <si>
    <t>RPC - RETAIL PRICE POSITIONING - SPEAKER - 7 W</t>
  </si>
  <si>
    <t>178,20</t>
  </si>
  <si>
    <t>1449,90</t>
  </si>
  <si>
    <t>1379,00</t>
  </si>
  <si>
    <t>1399,90</t>
  </si>
  <si>
    <t>1499,71</t>
  </si>
  <si>
    <t>1449,00</t>
  </si>
  <si>
    <t>12113,25</t>
  </si>
  <si>
    <t>1933,90</t>
  </si>
  <si>
    <t>1609,00</t>
  </si>
  <si>
    <t>RPC - RETAIL PRICE POSITIONING - TV</t>
  </si>
  <si>
    <t>962,10</t>
  </si>
  <si>
    <t>1099,90</t>
  </si>
  <si>
    <t>1517,08</t>
  </si>
  <si>
    <t>1229,00</t>
  </si>
  <si>
    <t>969,00</t>
  </si>
  <si>
    <t>1499,00</t>
  </si>
  <si>
    <t>104,44</t>
  </si>
  <si>
    <t>114,74</t>
  </si>
  <si>
    <t>77,88</t>
  </si>
  <si>
    <t>177,89</t>
  </si>
  <si>
    <t>19,88</t>
  </si>
  <si>
    <t>154,90</t>
  </si>
  <si>
    <t>109,00</t>
  </si>
  <si>
    <t>142,38</t>
  </si>
  <si>
    <t>R$ 319,99</t>
  </si>
  <si>
    <t>267,99</t>
  </si>
  <si>
    <t>289,00</t>
  </si>
  <si>
    <t>284,90</t>
  </si>
  <si>
    <t>279,90</t>
  </si>
  <si>
    <t>R$ 309,99</t>
  </si>
  <si>
    <t>265,90</t>
  </si>
  <si>
    <t>251,58</t>
  </si>
  <si>
    <t>R$ 269,99</t>
  </si>
  <si>
    <t>292,29</t>
  </si>
  <si>
    <t>246,90</t>
  </si>
  <si>
    <t>268,00</t>
  </si>
  <si>
    <t>R$ 474,99</t>
  </si>
  <si>
    <t>422,35</t>
  </si>
  <si>
    <t>398,90</t>
  </si>
  <si>
    <t>R$ 464,99</t>
  </si>
  <si>
    <t>139,90</t>
  </si>
  <si>
    <t>161,40</t>
  </si>
  <si>
    <t>146,32</t>
  </si>
  <si>
    <t>220,00</t>
  </si>
  <si>
    <t>26,90</t>
  </si>
  <si>
    <t>R$ 219,90</t>
  </si>
  <si>
    <t>189,90</t>
  </si>
  <si>
    <t>235,26</t>
  </si>
  <si>
    <t>149,23</t>
  </si>
  <si>
    <t>169,00</t>
  </si>
  <si>
    <t>369,90</t>
  </si>
  <si>
    <t>254,89</t>
  </si>
  <si>
    <t>189,00</t>
  </si>
  <si>
    <t>210,77</t>
  </si>
  <si>
    <t>R$ 299,90</t>
  </si>
  <si>
    <t>R$ 379,99</t>
  </si>
  <si>
    <t>274,46</t>
  </si>
  <si>
    <t>293,68</t>
  </si>
  <si>
    <t>216,63</t>
  </si>
  <si>
    <t>137,99</t>
  </si>
  <si>
    <t>237,40</t>
  </si>
  <si>
    <t>219,00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</si>
</sst>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4" formatCode="_-&quot;R$&quot;\ * #,##0.00_-;\-&quot;R$&quot;\ * #,##0.00_-;_-&quot;R$&quot;\ * &quot;-&quot;??_-;_-@_-"/>
    <numFmt numFmtId="164" formatCode="_(&quot;R$&quot;* #,##0.00_);_(&quot;R$&quot;* \(#,##0.00\);_(&quot;R$&quot;* &quot;-&quot;??_);_(@_)"/>
    <numFmt numFmtId="165" formatCode="_(* #,##0.00_);_(* \(#,##0.00\);_(* &quot;-&quot;??_);_(@_)"/>
    <numFmt numFmtId="166" formatCode="00\ \L"/>
    <numFmt numFmtId="167" formatCode="&quot;R$&quot;\ #,##0.00"/>
    <numFmt numFmtId="168" formatCode="&quot;R$&quot;#,##0.00_);[Red]\(&quot;R$&quot;#,##0.00\)"/>
    <numFmt numFmtId="169" formatCode="0.0"/>
  </numFmts>
  <fonts count="10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0"/>
      <name val="Arial"/>
      <family val="2"/>
    </font>
    <font>
      <sz val="11"/>
      <color theme="0"/>
      <name val="Aptos Narrow"/>
      <family val="2"/>
      <scheme val="minor"/>
    </font>
    <font>
      <sz val="11"/>
      <color rgb="FF000000"/>
      <name val="Aptos Narrow"/>
      <family val="2"/>
      <scheme val="minor"/>
    </font>
    <font>
      <sz val="10"/>
      <color theme="1"/>
      <name val="Aptos Narrow"/>
      <family val="2"/>
      <scheme val="minor"/>
    </font>
    <font>
      <sz val="11"/>
      <name val="Aptos Narrow"/>
      <family val="2"/>
      <scheme val="minor"/>
    </font>
    <font>
      <sz val="14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45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9">
    <xf numFmtId="0" fontId="0" fillId="0" borderId="0"/>
    <xf numFmtId="16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0" fontId="4" fillId="0" borderId="0"/>
    <xf numFmtId="165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199">
    <xf numFmtId="0" fontId="0" fillId="0" borderId="0" xfId="0"/>
    <xf numFmtId="0" fontId="3" fillId="2" borderId="1" xfId="4" applyFont="1" applyFill="1" applyBorder="1" applyAlignment="1">
      <alignment horizontal="left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/>
    </xf>
    <xf numFmtId="166" fontId="0" fillId="2" borderId="2" xfId="0" applyNumberFormat="1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/>
    </xf>
    <xf numFmtId="9" fontId="2" fillId="0" borderId="2" xfId="2" applyFont="1" applyBorder="1" applyAlignment="1">
      <alignment horizontal="center"/>
    </xf>
    <xf numFmtId="0" fontId="0" fillId="2" borderId="2" xfId="0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 wrapText="1"/>
    </xf>
    <xf numFmtId="0" fontId="3" fillId="2" borderId="4" xfId="4" applyFont="1" applyFill="1" applyBorder="1" applyAlignment="1">
      <alignment horizontal="left" vertical="center" wrapText="1"/>
    </xf>
    <xf numFmtId="9" fontId="2" fillId="0" borderId="5" xfId="2" applyFont="1" applyBorder="1" applyAlignment="1">
      <alignment horizontal="center"/>
    </xf>
    <xf numFmtId="164" fontId="3" fillId="2" borderId="2" xfId="3" applyFont="1" applyFill="1" applyBorder="1" applyAlignment="1">
      <alignment horizontal="center" vertical="center" wrapText="1"/>
    </xf>
    <xf numFmtId="0" fontId="2" fillId="2" borderId="7" xfId="0" applyFont="1" applyFill="1" applyBorder="1" applyAlignment="1">
      <alignment horizontal="left"/>
    </xf>
    <xf numFmtId="164" fontId="3" fillId="2" borderId="8" xfId="3" applyFont="1" applyFill="1" applyBorder="1" applyAlignment="1">
      <alignment horizontal="center" vertical="center" wrapText="1"/>
    </xf>
    <xf numFmtId="0" fontId="0" fillId="2" borderId="8" xfId="0" applyFill="1" applyBorder="1"/>
    <xf numFmtId="0" fontId="0" fillId="2" borderId="8" xfId="0" applyFill="1" applyBorder="1" applyAlignment="1">
      <alignment horizontal="center" vertical="center"/>
    </xf>
    <xf numFmtId="164" fontId="2" fillId="2" borderId="8" xfId="3" applyFont="1" applyFill="1" applyBorder="1" applyAlignment="1">
      <alignment horizontal="center" vertical="center"/>
    </xf>
    <xf numFmtId="164" fontId="2" fillId="2" borderId="9" xfId="3" applyFont="1" applyFill="1" applyBorder="1" applyAlignment="1">
      <alignment horizontal="center" vertical="center"/>
    </xf>
    <xf numFmtId="0" fontId="0" fillId="2" borderId="13" xfId="0" applyFill="1" applyBorder="1"/>
    <xf numFmtId="0" fontId="0" fillId="2" borderId="14" xfId="0" applyFill="1" applyBorder="1"/>
    <xf numFmtId="0" fontId="0" fillId="2" borderId="15" xfId="0" applyFill="1" applyBorder="1" applyAlignment="1">
      <alignment horizontal="center"/>
    </xf>
    <xf numFmtId="0" fontId="0" fillId="0" borderId="2" xfId="0" applyBorder="1" applyAlignment="1">
      <alignment horizontal="center" vertical="center" wrapText="1"/>
    </xf>
    <xf numFmtId="167" fontId="2" fillId="2" borderId="2" xfId="1" applyNumberFormat="1" applyFont="1" applyFill="1" applyBorder="1"/>
    <xf numFmtId="167" fontId="2" fillId="2" borderId="3" xfId="1" applyNumberFormat="1" applyFont="1" applyFill="1" applyBorder="1"/>
    <xf numFmtId="167" fontId="2" fillId="0" borderId="2" xfId="1" applyNumberFormat="1" applyFont="1" applyBorder="1"/>
    <xf numFmtId="167" fontId="2" fillId="0" borderId="3" xfId="1" applyNumberFormat="1" applyFont="1" applyBorder="1"/>
    <xf numFmtId="167" fontId="2" fillId="0" borderId="5" xfId="1" applyNumberFormat="1" applyFont="1" applyBorder="1"/>
    <xf numFmtId="167" fontId="2" fillId="0" borderId="6" xfId="1" applyNumberFormat="1" applyFont="1" applyBorder="1"/>
    <xf numFmtId="164" fontId="2" fillId="0" borderId="2" xfId="1" applyFont="1" applyBorder="1"/>
    <xf numFmtId="0" fontId="2" fillId="2" borderId="18" xfId="0" applyFont="1" applyFill="1" applyBorder="1" applyAlignment="1">
      <alignment horizontal="left"/>
    </xf>
    <xf numFmtId="164" fontId="3" fillId="2" borderId="19" xfId="3" applyFont="1" applyFill="1" applyBorder="1" applyAlignment="1">
      <alignment horizontal="center" vertical="center" wrapText="1"/>
    </xf>
    <xf numFmtId="164" fontId="2" fillId="2" borderId="19" xfId="3" applyFont="1" applyFill="1" applyBorder="1" applyAlignment="1">
      <alignment horizontal="center" vertical="center"/>
    </xf>
    <xf numFmtId="0" fontId="0" fillId="2" borderId="19" xfId="0" applyFill="1" applyBorder="1" applyAlignment="1">
      <alignment horizontal="center" vertical="center"/>
    </xf>
    <xf numFmtId="164" fontId="2" fillId="2" borderId="20" xfId="3" applyFont="1" applyFill="1" applyBorder="1" applyAlignment="1">
      <alignment horizontal="center" vertical="center"/>
    </xf>
    <xf numFmtId="164" fontId="2" fillId="2" borderId="2" xfId="1" applyFont="1" applyFill="1" applyBorder="1"/>
    <xf numFmtId="164" fontId="2" fillId="2" borderId="3" xfId="1" applyFont="1" applyFill="1" applyBorder="1"/>
    <xf numFmtId="164" fontId="2" fillId="0" borderId="3" xfId="1" applyFont="1" applyBorder="1"/>
    <xf numFmtId="164" fontId="2" fillId="0" borderId="5" xfId="1" applyFont="1" applyBorder="1"/>
    <xf numFmtId="164" fontId="2" fillId="0" borderId="6" xfId="1" applyFont="1" applyBorder="1"/>
    <xf numFmtId="0" fontId="0" fillId="0" borderId="0" xfId="0" quotePrefix="1"/>
    <xf numFmtId="0" fontId="0" fillId="2" borderId="19" xfId="0" applyFill="1" applyBorder="1"/>
    <xf numFmtId="0" fontId="0" fillId="2" borderId="21" xfId="0" applyFill="1" applyBorder="1" applyAlignment="1">
      <alignment horizontal="center" vertical="center"/>
    </xf>
    <xf numFmtId="0" fontId="7" fillId="2" borderId="21" xfId="0" applyFont="1" applyFill="1" applyBorder="1" applyAlignment="1">
      <alignment horizontal="center" vertical="center" wrapText="1"/>
    </xf>
    <xf numFmtId="0" fontId="2" fillId="2" borderId="22" xfId="0" applyFont="1" applyFill="1" applyBorder="1" applyAlignment="1">
      <alignment horizontal="left"/>
    </xf>
    <xf numFmtId="0" fontId="3" fillId="2" borderId="23" xfId="4" applyFont="1" applyFill="1" applyBorder="1" applyAlignment="1">
      <alignment horizontal="left" vertical="center" wrapText="1"/>
    </xf>
    <xf numFmtId="0" fontId="7" fillId="2" borderId="2" xfId="0" applyFont="1" applyFill="1" applyBorder="1" applyAlignment="1">
      <alignment horizontal="center" vertical="center" wrapText="1"/>
    </xf>
    <xf numFmtId="0" fontId="0" fillId="2" borderId="21" xfId="0" applyFill="1" applyBorder="1" applyAlignment="1">
      <alignment horizontal="center" vertical="center" wrapText="1"/>
    </xf>
    <xf numFmtId="0" fontId="7" fillId="2" borderId="3" xfId="0" applyFont="1" applyFill="1" applyBorder="1" applyAlignment="1">
      <alignment horizontal="center" vertical="center" wrapText="1"/>
    </xf>
    <xf numFmtId="0" fontId="3" fillId="2" borderId="24" xfId="4" applyFont="1" applyFill="1" applyBorder="1" applyAlignment="1">
      <alignment horizontal="left" vertical="center" wrapText="1"/>
    </xf>
    <xf numFmtId="0" fontId="0" fillId="2" borderId="25" xfId="0" applyFill="1" applyBorder="1"/>
    <xf numFmtId="0" fontId="0" fillId="2" borderId="26" xfId="0" applyFill="1" applyBorder="1"/>
    <xf numFmtId="0" fontId="0" fillId="2" borderId="27" xfId="0" applyFill="1" applyBorder="1" applyAlignment="1">
      <alignment horizontal="center"/>
    </xf>
    <xf numFmtId="164" fontId="2" fillId="2" borderId="29" xfId="3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horizontal="center" vertical="center" wrapText="1"/>
    </xf>
    <xf numFmtId="0" fontId="0" fillId="2" borderId="21" xfId="0" applyFill="1" applyBorder="1" applyAlignment="1">
      <alignment horizontal="center"/>
    </xf>
    <xf numFmtId="9" fontId="2" fillId="0" borderId="34" xfId="2" applyFont="1" applyBorder="1" applyAlignment="1">
      <alignment horizontal="center"/>
    </xf>
    <xf numFmtId="164" fontId="2" fillId="0" borderId="21" xfId="1" applyFont="1" applyBorder="1"/>
    <xf numFmtId="164" fontId="2" fillId="0" borderId="35" xfId="1" applyFont="1" applyBorder="1"/>
    <xf numFmtId="9" fontId="2" fillId="0" borderId="36" xfId="2" applyFont="1" applyBorder="1" applyAlignment="1">
      <alignment horizontal="center"/>
    </xf>
    <xf numFmtId="0" fontId="0" fillId="2" borderId="27" xfId="0" applyFill="1" applyBorder="1" applyAlignment="1">
      <alignment horizontal="right"/>
    </xf>
    <xf numFmtId="164" fontId="2" fillId="2" borderId="21" xfId="1" applyFont="1" applyFill="1" applyBorder="1"/>
    <xf numFmtId="164" fontId="3" fillId="2" borderId="8" xfId="6" applyFont="1" applyFill="1" applyBorder="1" applyAlignment="1">
      <alignment horizontal="center" vertical="center" wrapText="1"/>
    </xf>
    <xf numFmtId="164" fontId="2" fillId="2" borderId="8" xfId="6" applyFont="1" applyFill="1" applyBorder="1" applyAlignment="1">
      <alignment horizontal="center" vertical="center"/>
    </xf>
    <xf numFmtId="164" fontId="2" fillId="2" borderId="9" xfId="6" applyFont="1" applyFill="1" applyBorder="1" applyAlignment="1">
      <alignment horizontal="center" vertical="center"/>
    </xf>
    <xf numFmtId="164" fontId="3" fillId="2" borderId="2" xfId="6" applyFont="1" applyFill="1" applyBorder="1" applyAlignment="1">
      <alignment horizontal="center" vertical="center" wrapText="1"/>
    </xf>
    <xf numFmtId="164" fontId="2" fillId="2" borderId="2" xfId="6" applyFont="1" applyFill="1" applyBorder="1"/>
    <xf numFmtId="164" fontId="2" fillId="2" borderId="3" xfId="6" applyFont="1" applyFill="1" applyBorder="1"/>
    <xf numFmtId="164" fontId="2" fillId="0" borderId="2" xfId="6" applyFont="1" applyBorder="1"/>
    <xf numFmtId="164" fontId="2" fillId="0" borderId="3" xfId="6" applyFont="1" applyBorder="1"/>
    <xf numFmtId="164" fontId="2" fillId="0" borderId="5" xfId="6" applyFont="1" applyBorder="1"/>
    <xf numFmtId="164" fontId="2" fillId="0" borderId="6" xfId="6" applyFont="1" applyBorder="1"/>
    <xf numFmtId="0" fontId="8" fillId="0" borderId="34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 wrapText="1"/>
    </xf>
    <xf numFmtId="0" fontId="8" fillId="0" borderId="2" xfId="0" applyFont="1" applyBorder="1" applyAlignment="1">
      <alignment horizontal="center" vertical="center"/>
    </xf>
    <xf numFmtId="167" fontId="8" fillId="0" borderId="2" xfId="6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2" xfId="0" applyBorder="1" applyAlignment="1">
      <alignment horizontal="center"/>
    </xf>
    <xf numFmtId="164" fontId="2" fillId="2" borderId="2" xfId="1" applyFont="1" applyFill="1" applyBorder="1" applyAlignment="1">
      <alignment horizontal="center"/>
    </xf>
    <xf numFmtId="164" fontId="2" fillId="0" borderId="2" xfId="1" applyFont="1" applyBorder="1" applyAlignment="1">
      <alignment horizontal="center"/>
    </xf>
    <xf numFmtId="164" fontId="2" fillId="0" borderId="5" xfId="1" applyFont="1" applyBorder="1" applyAlignment="1">
      <alignment horizontal="center"/>
    </xf>
    <xf numFmtId="0" fontId="0" fillId="2" borderId="20" xfId="0" applyFill="1" applyBorder="1" applyAlignment="1">
      <alignment horizontal="center" vertical="center"/>
    </xf>
    <xf numFmtId="0" fontId="0" fillId="2" borderId="40" xfId="0" applyFill="1" applyBorder="1"/>
    <xf numFmtId="0" fontId="0" fillId="2" borderId="41" xfId="0" applyFill="1" applyBorder="1"/>
    <xf numFmtId="0" fontId="0" fillId="2" borderId="42" xfId="0" applyFill="1" applyBorder="1" applyAlignment="1">
      <alignment horizontal="center"/>
    </xf>
    <xf numFmtId="0" fontId="0" fillId="2" borderId="9" xfId="0" applyFill="1" applyBorder="1"/>
    <xf numFmtId="166" fontId="0" fillId="2" borderId="3" xfId="0" applyNumberFormat="1" applyFill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17" xfId="0" applyBorder="1"/>
    <xf numFmtId="0" fontId="0" fillId="0" borderId="11" xfId="0" applyBorder="1"/>
    <xf numFmtId="0" fontId="0" fillId="0" borderId="12" xfId="0" applyBorder="1"/>
    <xf numFmtId="0" fontId="0" fillId="2" borderId="16" xfId="0" applyFill="1" applyBorder="1"/>
    <xf numFmtId="0" fontId="0" fillId="2" borderId="0" xfId="0" applyFill="1"/>
    <xf numFmtId="0" fontId="0" fillId="2" borderId="0" xfId="0" applyFill="1" applyAlignment="1">
      <alignment horizontal="center"/>
    </xf>
    <xf numFmtId="0" fontId="0" fillId="2" borderId="17" xfId="0" applyFill="1" applyBorder="1" applyAlignment="1">
      <alignment horizontal="center"/>
    </xf>
    <xf numFmtId="0" fontId="0" fillId="0" borderId="19" xfId="0" applyBorder="1"/>
    <xf numFmtId="0" fontId="0" fillId="0" borderId="20" xfId="0" applyBorder="1"/>
    <xf numFmtId="164" fontId="3" fillId="2" borderId="34" xfId="3" applyFont="1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  <xf numFmtId="0" fontId="0" fillId="0" borderId="2" xfId="0" applyBorder="1"/>
    <xf numFmtId="0" fontId="0" fillId="0" borderId="3" xfId="0" applyBorder="1"/>
    <xf numFmtId="164" fontId="3" fillId="2" borderId="9" xfId="3" applyFont="1" applyFill="1" applyBorder="1" applyAlignment="1">
      <alignment horizontal="center" vertical="center" wrapText="1"/>
    </xf>
    <xf numFmtId="164" fontId="3" fillId="2" borderId="3" xfId="3" applyFont="1" applyFill="1" applyBorder="1" applyAlignment="1">
      <alignment horizontal="center" vertical="center" wrapText="1"/>
    </xf>
    <xf numFmtId="164" fontId="8" fillId="2" borderId="2" xfId="3" applyFont="1" applyFill="1" applyBorder="1" applyAlignment="1">
      <alignment horizontal="center" vertical="center" wrapText="1"/>
    </xf>
    <xf numFmtId="164" fontId="8" fillId="2" borderId="3" xfId="3" applyFont="1" applyFill="1" applyBorder="1" applyAlignment="1">
      <alignment horizontal="center" vertical="center" wrapText="1"/>
    </xf>
    <xf numFmtId="164" fontId="2" fillId="0" borderId="3" xfId="1" applyFont="1" applyBorder="1" applyAlignment="1">
      <alignment horizontal="center"/>
    </xf>
    <xf numFmtId="164" fontId="2" fillId="0" borderId="6" xfId="1" applyFont="1" applyBorder="1" applyAlignment="1">
      <alignment horizontal="center"/>
    </xf>
    <xf numFmtId="0" fontId="8" fillId="0" borderId="2" xfId="0" applyFont="1" applyBorder="1" applyAlignment="1">
      <alignment horizontal="left" vertical="center"/>
    </xf>
    <xf numFmtId="0" fontId="0" fillId="2" borderId="41" xfId="0" applyFill="1" applyBorder="1" applyAlignment="1">
      <alignment horizontal="center" vertical="center"/>
    </xf>
    <xf numFmtId="0" fontId="0" fillId="2" borderId="42" xfId="0" applyFill="1" applyBorder="1" applyAlignment="1">
      <alignment horizontal="center" vertical="center"/>
    </xf>
    <xf numFmtId="0" fontId="2" fillId="2" borderId="1" xfId="0" applyFont="1" applyFill="1" applyBorder="1" applyAlignment="1">
      <alignment horizontal="left"/>
    </xf>
    <xf numFmtId="0" fontId="0" fillId="2" borderId="2" xfId="0" applyFill="1" applyBorder="1"/>
    <xf numFmtId="0" fontId="0" fillId="2" borderId="3" xfId="0" applyFill="1" applyBorder="1"/>
    <xf numFmtId="0" fontId="1" fillId="2" borderId="2" xfId="0" applyFont="1" applyFill="1" applyBorder="1" applyAlignment="1">
      <alignment horizontal="center" vertical="center"/>
    </xf>
    <xf numFmtId="0" fontId="0" fillId="2" borderId="1" xfId="0" applyFill="1" applyBorder="1"/>
    <xf numFmtId="0" fontId="0" fillId="2" borderId="42" xfId="0" applyFill="1" applyBorder="1"/>
    <xf numFmtId="0" fontId="1" fillId="2" borderId="3" xfId="0" applyFont="1" applyFill="1" applyBorder="1" applyAlignment="1">
      <alignment horizontal="center" vertical="center"/>
    </xf>
    <xf numFmtId="164" fontId="2" fillId="0" borderId="44" xfId="1" applyFont="1" applyBorder="1"/>
    <xf numFmtId="9" fontId="2" fillId="0" borderId="44" xfId="2" applyFont="1" applyBorder="1" applyAlignment="1">
      <alignment horizontal="center"/>
    </xf>
    <xf numFmtId="0" fontId="3" fillId="2" borderId="1" xfId="4" applyFont="1" applyFill="1" applyBorder="1" applyAlignment="1">
      <alignment horizontal="left" vertical="top"/>
    </xf>
    <xf numFmtId="0" fontId="9" fillId="0" borderId="3" xfId="0" applyFont="1" applyBorder="1" applyAlignment="1">
      <alignment horizontal="center" vertical="center"/>
    </xf>
    <xf numFmtId="168" fontId="2" fillId="2" borderId="2" xfId="1" applyNumberFormat="1" applyFont="1" applyFill="1" applyBorder="1"/>
    <xf numFmtId="168" fontId="2" fillId="2" borderId="5" xfId="1" applyNumberFormat="1" applyFont="1" applyFill="1" applyBorder="1"/>
    <xf numFmtId="0" fontId="0" fillId="0" borderId="33" xfId="0" applyBorder="1"/>
    <xf numFmtId="0" fontId="0" fillId="0" borderId="8" xfId="0" applyBorder="1"/>
    <xf numFmtId="0" fontId="5" fillId="0" borderId="8" xfId="4" applyFont="1" applyBorder="1" applyAlignment="1">
      <alignment horizontal="left" vertical="center" wrapText="1"/>
    </xf>
    <xf numFmtId="0" fontId="5" fillId="0" borderId="29" xfId="4" applyFont="1" applyBorder="1" applyAlignment="1">
      <alignment horizontal="left" vertical="center" wrapText="1"/>
    </xf>
    <xf numFmtId="0" fontId="0" fillId="0" borderId="34" xfId="0" applyBorder="1" applyAlignment="1">
      <alignment horizontal="left" vertical="center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left" vertical="center" wrapText="1"/>
    </xf>
    <xf numFmtId="167" fontId="0" fillId="0" borderId="2" xfId="1" applyNumberFormat="1" applyFont="1" applyFill="1" applyBorder="1" applyAlignment="1">
      <alignment horizontal="center" vertical="center"/>
    </xf>
    <xf numFmtId="167" fontId="0" fillId="0" borderId="2" xfId="1" applyNumberFormat="1" applyFont="1" applyFill="1" applyBorder="1" applyAlignment="1">
      <alignment horizontal="right" vertical="center"/>
    </xf>
    <xf numFmtId="167" fontId="0" fillId="0" borderId="2" xfId="1" applyNumberFormat="1" applyFont="1" applyFill="1" applyBorder="1" applyAlignment="1">
      <alignment horizontal="right"/>
    </xf>
    <xf numFmtId="167" fontId="0" fillId="0" borderId="21" xfId="1" applyNumberFormat="1" applyFont="1" applyFill="1" applyBorder="1" applyAlignment="1">
      <alignment horizontal="right"/>
    </xf>
    <xf numFmtId="164" fontId="0" fillId="0" borderId="2" xfId="0" applyNumberFormat="1" applyBorder="1" applyAlignment="1">
      <alignment horizontal="center" vertical="center" wrapText="1"/>
    </xf>
    <xf numFmtId="164" fontId="0" fillId="0" borderId="2" xfId="0" applyNumberFormat="1" applyBorder="1" applyAlignment="1">
      <alignment horizontal="left" vertical="center" wrapText="1"/>
    </xf>
    <xf numFmtId="0" fontId="0" fillId="0" borderId="2" xfId="5" applyNumberFormat="1" applyFont="1" applyFill="1" applyBorder="1" applyAlignment="1">
      <alignment horizontal="center" vertical="center" wrapText="1"/>
    </xf>
    <xf numFmtId="167" fontId="0" fillId="0" borderId="2" xfId="1" applyNumberFormat="1" applyFont="1" applyFill="1" applyBorder="1" applyAlignment="1">
      <alignment horizontal="center" vertical="center" wrapText="1"/>
    </xf>
    <xf numFmtId="167" fontId="0" fillId="0" borderId="2" xfId="1" applyNumberFormat="1" applyFont="1" applyFill="1" applyBorder="1" applyAlignment="1">
      <alignment horizontal="center"/>
    </xf>
    <xf numFmtId="0" fontId="6" fillId="0" borderId="2" xfId="0" applyFont="1" applyBorder="1" applyAlignment="1">
      <alignment horizontal="center"/>
    </xf>
    <xf numFmtId="0" fontId="6" fillId="0" borderId="2" xfId="0" applyFont="1" applyBorder="1" applyAlignment="1">
      <alignment horizontal="center" vertical="center" wrapText="1"/>
    </xf>
    <xf numFmtId="166" fontId="0" fillId="0" borderId="2" xfId="0" applyNumberFormat="1" applyBorder="1" applyAlignment="1">
      <alignment horizontal="center" vertical="center" wrapText="1"/>
    </xf>
    <xf numFmtId="167" fontId="0" fillId="0" borderId="2" xfId="1" applyNumberFormat="1" applyFont="1" applyFill="1" applyBorder="1" applyAlignment="1">
      <alignment horizontal="left"/>
    </xf>
    <xf numFmtId="0" fontId="0" fillId="0" borderId="2" xfId="0" applyBorder="1" applyAlignment="1">
      <alignment horizontal="center" wrapText="1"/>
    </xf>
    <xf numFmtId="0" fontId="0" fillId="0" borderId="37" xfId="0" applyBorder="1" applyAlignment="1">
      <alignment horizontal="left" vertical="center"/>
    </xf>
    <xf numFmtId="0" fontId="0" fillId="0" borderId="38" xfId="0" applyBorder="1" applyAlignment="1">
      <alignment horizontal="center" vertical="center" wrapText="1"/>
    </xf>
    <xf numFmtId="0" fontId="0" fillId="0" borderId="38" xfId="0" applyBorder="1" applyAlignment="1">
      <alignment horizontal="center"/>
    </xf>
    <xf numFmtId="0" fontId="0" fillId="0" borderId="38" xfId="0" applyBorder="1" applyAlignment="1">
      <alignment horizontal="left" vertical="center" wrapText="1"/>
    </xf>
    <xf numFmtId="167" fontId="0" fillId="0" borderId="38" xfId="1" applyNumberFormat="1" applyFont="1" applyFill="1" applyBorder="1" applyAlignment="1">
      <alignment horizontal="center"/>
    </xf>
    <xf numFmtId="167" fontId="0" fillId="0" borderId="38" xfId="1" applyNumberFormat="1" applyFont="1" applyFill="1" applyBorder="1" applyAlignment="1">
      <alignment horizontal="right"/>
    </xf>
    <xf numFmtId="167" fontId="0" fillId="0" borderId="39" xfId="1" applyNumberFormat="1" applyFont="1" applyFill="1" applyBorder="1" applyAlignment="1">
      <alignment horizontal="right"/>
    </xf>
    <xf numFmtId="0" fontId="0" fillId="2" borderId="15" xfId="0" applyFill="1" applyBorder="1" applyAlignment="1">
      <alignment horizontal="right"/>
    </xf>
    <xf numFmtId="0" fontId="0" fillId="2" borderId="20" xfId="0" applyFill="1" applyBorder="1"/>
    <xf numFmtId="169" fontId="0" fillId="2" borderId="2" xfId="0" applyNumberFormat="1" applyFill="1" applyBorder="1" applyAlignment="1">
      <alignment horizontal="center"/>
    </xf>
    <xf numFmtId="0" fontId="0" fillId="2" borderId="3" xfId="0" quotePrefix="1" applyFill="1" applyBorder="1" applyAlignment="1">
      <alignment horizontal="center"/>
    </xf>
    <xf numFmtId="0" fontId="0" fillId="2" borderId="32" xfId="0" applyFill="1" applyBorder="1" applyAlignment="1">
      <alignment horizontal="center" vertical="center" wrapText="1"/>
    </xf>
    <xf numFmtId="0" fontId="8" fillId="0" borderId="38" xfId="0" applyFont="1" applyBorder="1" applyAlignment="1">
      <alignment horizontal="center" vertical="center"/>
    </xf>
    <xf numFmtId="0" fontId="8" fillId="0" borderId="38" xfId="0" applyFont="1" applyBorder="1" applyAlignment="1">
      <alignment horizontal="center" vertical="center" wrapText="1"/>
    </xf>
    <xf numFmtId="167" fontId="0" fillId="0" borderId="38" xfId="1" applyNumberFormat="1" applyFont="1" applyFill="1" applyBorder="1" applyAlignment="1">
      <alignment horizontal="center" vertical="center"/>
    </xf>
    <xf numFmtId="167" fontId="0" fillId="0" borderId="38" xfId="1" applyNumberFormat="1" applyFont="1" applyFill="1" applyBorder="1" applyAlignment="1">
      <alignment horizontal="right" vertical="center"/>
    </xf>
    <xf numFmtId="164" fontId="2" fillId="2" borderId="5" xfId="1" applyFont="1" applyFill="1" applyBorder="1"/>
    <xf numFmtId="0" fontId="0" fillId="2" borderId="0" xfId="0" applyFill="1" applyAlignment="1">
      <alignment vertical="center"/>
    </xf>
    <xf numFmtId="9" fontId="2" fillId="2" borderId="2" xfId="2" applyFont="1" applyFill="1" applyBorder="1" applyAlignment="1">
      <alignment horizontal="center"/>
    </xf>
    <xf numFmtId="9" fontId="2" fillId="2" borderId="5" xfId="2" applyFont="1" applyFill="1" applyBorder="1" applyAlignment="1">
      <alignment horizontal="center"/>
    </xf>
    <xf numFmtId="0" fontId="0" fillId="2" borderId="0" xfId="0" quotePrefix="1" applyFill="1"/>
    <xf numFmtId="164" fontId="0" fillId="0" borderId="2" xfId="3" applyFont="1" applyFill="1" applyBorder="1" applyAlignment="1">
      <alignment horizontal="center" vertical="center" wrapText="1"/>
    </xf>
    <xf numFmtId="164" fontId="8" fillId="0" borderId="2" xfId="3" applyFont="1" applyFill="1" applyBorder="1" applyAlignment="1">
      <alignment horizontal="center" vertical="center"/>
    </xf>
    <xf numFmtId="164" fontId="8" fillId="0" borderId="2" xfId="3" applyFont="1" applyFill="1" applyBorder="1" applyAlignment="1">
      <alignment horizontal="center" vertical="center" wrapText="1"/>
    </xf>
    <xf numFmtId="0" fontId="2" fillId="2" borderId="10" xfId="0" applyFont="1" applyFill="1" applyBorder="1" applyAlignment="1">
      <alignment horizontal="center"/>
    </xf>
    <xf numFmtId="0" fontId="2" fillId="2" borderId="11" xfId="0" applyFont="1" applyFill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164" fontId="3" fillId="2" borderId="8" xfId="3" applyFont="1" applyFill="1" applyBorder="1" applyAlignment="1">
      <alignment horizontal="center" vertical="center" wrapText="1"/>
    </xf>
    <xf numFmtId="164" fontId="3" fillId="2" borderId="2" xfId="3" applyFont="1" applyFill="1" applyBorder="1" applyAlignment="1">
      <alignment horizontal="center" vertical="center" wrapText="1"/>
    </xf>
    <xf numFmtId="0" fontId="2" fillId="2" borderId="10" xfId="0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horizontal="center" vertical="center"/>
    </xf>
    <xf numFmtId="0" fontId="2" fillId="2" borderId="12" xfId="0" applyFont="1" applyFill="1" applyBorder="1" applyAlignment="1">
      <alignment horizontal="center" vertical="center"/>
    </xf>
    <xf numFmtId="0" fontId="2" fillId="2" borderId="16" xfId="0" applyFont="1" applyFill="1" applyBorder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2" fillId="2" borderId="17" xfId="0" applyFont="1" applyFill="1" applyBorder="1" applyAlignment="1">
      <alignment horizontal="center" vertical="center"/>
    </xf>
    <xf numFmtId="164" fontId="3" fillId="2" borderId="19" xfId="3" applyFont="1" applyFill="1" applyBorder="1" applyAlignment="1">
      <alignment horizontal="center" vertical="center" wrapText="1"/>
    </xf>
    <xf numFmtId="0" fontId="2" fillId="2" borderId="25" xfId="0" applyFont="1" applyFill="1" applyBorder="1" applyAlignment="1">
      <alignment horizontal="center"/>
    </xf>
    <xf numFmtId="0" fontId="2" fillId="2" borderId="26" xfId="0" applyFont="1" applyFill="1" applyBorder="1" applyAlignment="1">
      <alignment horizontal="center"/>
    </xf>
    <xf numFmtId="0" fontId="2" fillId="2" borderId="27" xfId="0" applyFont="1" applyFill="1" applyBorder="1" applyAlignment="1">
      <alignment horizontal="center"/>
    </xf>
    <xf numFmtId="164" fontId="3" fillId="2" borderId="28" xfId="3" applyFont="1" applyFill="1" applyBorder="1" applyAlignment="1">
      <alignment horizontal="center" vertical="center" wrapText="1"/>
    </xf>
    <xf numFmtId="164" fontId="3" fillId="2" borderId="31" xfId="3" applyFont="1" applyFill="1" applyBorder="1" applyAlignment="1">
      <alignment horizontal="center" vertical="center" wrapText="1"/>
    </xf>
    <xf numFmtId="164" fontId="3" fillId="2" borderId="30" xfId="3" applyFont="1" applyFill="1" applyBorder="1" applyAlignment="1">
      <alignment horizontal="center" vertical="center" wrapText="1"/>
    </xf>
    <xf numFmtId="164" fontId="3" fillId="2" borderId="32" xfId="3" applyFont="1" applyFill="1" applyBorder="1" applyAlignment="1">
      <alignment horizontal="center" vertical="center" wrapText="1"/>
    </xf>
    <xf numFmtId="164" fontId="3" fillId="2" borderId="33" xfId="3" applyFont="1" applyFill="1" applyBorder="1" applyAlignment="1">
      <alignment horizontal="center" vertical="center" wrapText="1"/>
    </xf>
    <xf numFmtId="164" fontId="3" fillId="2" borderId="8" xfId="6" applyFont="1" applyFill="1" applyBorder="1" applyAlignment="1">
      <alignment horizontal="center" vertical="center" wrapText="1"/>
    </xf>
    <xf numFmtId="164" fontId="3" fillId="2" borderId="2" xfId="6" applyFont="1" applyFill="1" applyBorder="1" applyAlignment="1">
      <alignment horizontal="center" vertical="center" wrapText="1"/>
    </xf>
    <xf numFmtId="0" fontId="0" fillId="2" borderId="16" xfId="0" applyFill="1" applyBorder="1" applyAlignment="1">
      <alignment horizontal="right"/>
    </xf>
    <xf numFmtId="0" fontId="0" fillId="2" borderId="0" xfId="0" applyFill="1" applyAlignment="1">
      <alignment horizontal="right"/>
    </xf>
    <xf numFmtId="0" fontId="0" fillId="2" borderId="17" xfId="0" applyFill="1" applyBorder="1" applyAlignment="1">
      <alignment horizontal="right"/>
    </xf>
    <xf numFmtId="164" fontId="3" fillId="2" borderId="43" xfId="3" applyFont="1" applyFill="1" applyBorder="1" applyAlignment="1">
      <alignment horizontal="center" vertical="center" wrapText="1"/>
    </xf>
    <xf numFmtId="164" fontId="3" fillId="2" borderId="34" xfId="3" applyFont="1" applyFill="1" applyBorder="1" applyAlignment="1">
      <alignment horizontal="center" vertical="center" wrapText="1"/>
    </xf>
    <xf numFmtId="0" fontId="2" fillId="2" borderId="18" xfId="0" applyFont="1" applyFill="1" applyBorder="1" applyAlignment="1">
      <alignment horizontal="center"/>
    </xf>
    <xf numFmtId="0" fontId="2" fillId="2" borderId="19" xfId="0" applyFont="1" applyFill="1" applyBorder="1" applyAlignment="1">
      <alignment horizontal="center"/>
    </xf>
    <xf numFmtId="0" fontId="2" fillId="2" borderId="20" xfId="0" applyFont="1" applyFill="1" applyBorder="1" applyAlignment="1">
      <alignment horizontal="center"/>
    </xf>
  </cellXfs>
  <cellStyles count="9">
    <cellStyle name="Moeda" xfId="1" builtinId="4"/>
    <cellStyle name="Moeda 2" xfId="3" xr:uid="{4CFDDBC7-5DC2-4B85-9FAB-E06C4576680E}"/>
    <cellStyle name="Moeda 2 2" xfId="6" xr:uid="{838CF66C-8CE1-4A7A-AB3C-2CF21939C07D}"/>
    <cellStyle name="Moeda 2 3" xfId="8" xr:uid="{4CC8277F-07C5-42B1-B4AB-B74B74B95A70}"/>
    <cellStyle name="Moeda 3" xfId="7" xr:uid="{BB468ECC-716A-4DB6-A7C2-746E12B7C6EE}"/>
    <cellStyle name="Normal" xfId="0" builtinId="0"/>
    <cellStyle name="Normal 4" xfId="4" xr:uid="{966D9610-2C08-4677-B197-7D7518AA9A34}"/>
    <cellStyle name="Porcentagem" xfId="2" builtinId="5"/>
    <cellStyle name="Vírgula" xfId="5" builtinId="3"/>
  </cellStyles>
  <dxfs count="338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7" formatCode="&quot;R$&quot;\ #,##0.00"/>
      <fill>
        <patternFill patternType="none">
          <fgColor indexed="64"/>
          <bgColor theme="0"/>
        </patternFill>
      </fill>
      <alignment horizontal="center" textRotation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/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/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/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none">
          <fgColor indexed="64"/>
          <bgColor theme="0"/>
        </patternFill>
      </fill>
      <alignment horizontal="left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/>
      </fill>
      <alignment horizontal="center" textRotation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none">
          <fgColor indexed="64"/>
          <bgColor theme="0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none"/>
      </fill>
      <alignment horizontal="left" vertical="center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none"/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  <fill>
        <patternFill patternType="none">
          <fgColor indexed="64"/>
          <bgColor theme="0"/>
        </patternFill>
      </fill>
      <alignment horizontal="left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styles" Target="styles.xml"/><Relationship Id="rId68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microsoft.com/office/2022/10/relationships/richValueRel" Target="richData/richValueRel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sharedStrings" Target="sharedStrings.xml"/><Relationship Id="rId69" Type="http://schemas.microsoft.com/office/2017/06/relationships/rdRichValueTypes" Target="richData/rdRichValueTyp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microsoft.com/office/2017/06/relationships/rdRichValue" Target="richData/rdrichvalue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theme" Target="theme/theme1.xml"/><Relationship Id="rId7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sheetMetadata" Target="metadata.xml"/><Relationship Id="rId73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jpeg"/><Relationship Id="rId2" Type="http://schemas.openxmlformats.org/officeDocument/2006/relationships/image" Target="../media/image62.jpeg"/><Relationship Id="rId1" Type="http://schemas.openxmlformats.org/officeDocument/2006/relationships/image" Target="../media/image61.jpeg"/><Relationship Id="rId5" Type="http://schemas.openxmlformats.org/officeDocument/2006/relationships/image" Target="../media/image65.jpeg"/><Relationship Id="rId4" Type="http://schemas.openxmlformats.org/officeDocument/2006/relationships/image" Target="../media/image64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jpeg"/><Relationship Id="rId2" Type="http://schemas.openxmlformats.org/officeDocument/2006/relationships/image" Target="../media/image67.jpeg"/><Relationship Id="rId1" Type="http://schemas.openxmlformats.org/officeDocument/2006/relationships/image" Target="../media/image66.png"/><Relationship Id="rId6" Type="http://schemas.openxmlformats.org/officeDocument/2006/relationships/image" Target="../media/image71.jpeg"/><Relationship Id="rId5" Type="http://schemas.openxmlformats.org/officeDocument/2006/relationships/image" Target="../media/image70.jpeg"/><Relationship Id="rId4" Type="http://schemas.openxmlformats.org/officeDocument/2006/relationships/image" Target="../media/image69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4.png"/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5" Type="http://schemas.openxmlformats.org/officeDocument/2006/relationships/image" Target="../media/image85.png"/><Relationship Id="rId4" Type="http://schemas.openxmlformats.org/officeDocument/2006/relationships/image" Target="../media/image84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3.jpeg"/><Relationship Id="rId3" Type="http://schemas.openxmlformats.org/officeDocument/2006/relationships/image" Target="../media/image88.png"/><Relationship Id="rId7" Type="http://schemas.openxmlformats.org/officeDocument/2006/relationships/image" Target="../media/image92.png"/><Relationship Id="rId2" Type="http://schemas.openxmlformats.org/officeDocument/2006/relationships/image" Target="../media/image87.png"/><Relationship Id="rId1" Type="http://schemas.openxmlformats.org/officeDocument/2006/relationships/image" Target="../media/image86.png"/><Relationship Id="rId6" Type="http://schemas.openxmlformats.org/officeDocument/2006/relationships/image" Target="../media/image91.png"/><Relationship Id="rId11" Type="http://schemas.openxmlformats.org/officeDocument/2006/relationships/image" Target="../media/image96.png"/><Relationship Id="rId5" Type="http://schemas.openxmlformats.org/officeDocument/2006/relationships/image" Target="../media/image90.png"/><Relationship Id="rId10" Type="http://schemas.openxmlformats.org/officeDocument/2006/relationships/image" Target="../media/image95.png"/><Relationship Id="rId4" Type="http://schemas.openxmlformats.org/officeDocument/2006/relationships/image" Target="../media/image89.png"/><Relationship Id="rId9" Type="http://schemas.openxmlformats.org/officeDocument/2006/relationships/image" Target="../media/image94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5" Type="http://schemas.openxmlformats.org/officeDocument/2006/relationships/image" Target="../media/image101.png"/><Relationship Id="rId4" Type="http://schemas.openxmlformats.org/officeDocument/2006/relationships/image" Target="../media/image100.jpe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4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7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110.jpeg"/><Relationship Id="rId5" Type="http://schemas.openxmlformats.org/officeDocument/2006/relationships/image" Target="../media/image109.png"/><Relationship Id="rId4" Type="http://schemas.openxmlformats.org/officeDocument/2006/relationships/image" Target="../media/image108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jpeg"/><Relationship Id="rId1" Type="http://schemas.openxmlformats.org/officeDocument/2006/relationships/image" Target="../media/image8.png"/><Relationship Id="rId6" Type="http://schemas.openxmlformats.org/officeDocument/2006/relationships/image" Target="../media/image13.jpeg"/><Relationship Id="rId5" Type="http://schemas.openxmlformats.org/officeDocument/2006/relationships/image" Target="../media/image12.png"/><Relationship Id="rId4" Type="http://schemas.openxmlformats.org/officeDocument/2006/relationships/image" Target="../media/image11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jpeg"/><Relationship Id="rId2" Type="http://schemas.openxmlformats.org/officeDocument/2006/relationships/image" Target="../media/image114.jpeg"/><Relationship Id="rId1" Type="http://schemas.openxmlformats.org/officeDocument/2006/relationships/image" Target="../media/image113.jpeg"/><Relationship Id="rId4" Type="http://schemas.openxmlformats.org/officeDocument/2006/relationships/image" Target="../media/image116.jpe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jpeg"/><Relationship Id="rId2" Type="http://schemas.openxmlformats.org/officeDocument/2006/relationships/image" Target="../media/image118.png"/><Relationship Id="rId1" Type="http://schemas.openxmlformats.org/officeDocument/2006/relationships/image" Target="../media/image117.jpeg"/><Relationship Id="rId4" Type="http://schemas.openxmlformats.org/officeDocument/2006/relationships/image" Target="../media/image12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png"/><Relationship Id="rId2" Type="http://schemas.openxmlformats.org/officeDocument/2006/relationships/image" Target="../media/image122.jpeg"/><Relationship Id="rId1" Type="http://schemas.openxmlformats.org/officeDocument/2006/relationships/image" Target="../media/image121.png"/><Relationship Id="rId4" Type="http://schemas.openxmlformats.org/officeDocument/2006/relationships/image" Target="../media/image124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126.jpeg"/><Relationship Id="rId1" Type="http://schemas.openxmlformats.org/officeDocument/2006/relationships/image" Target="../media/image125.png"/><Relationship Id="rId4" Type="http://schemas.openxmlformats.org/officeDocument/2006/relationships/image" Target="../media/image128.jpe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0.png"/><Relationship Id="rId1" Type="http://schemas.openxmlformats.org/officeDocument/2006/relationships/image" Target="../media/image129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3.png"/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5.jpeg"/><Relationship Id="rId1" Type="http://schemas.openxmlformats.org/officeDocument/2006/relationships/image" Target="../media/image13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8.jpeg"/><Relationship Id="rId2" Type="http://schemas.openxmlformats.org/officeDocument/2006/relationships/image" Target="../media/image137.png"/><Relationship Id="rId1" Type="http://schemas.openxmlformats.org/officeDocument/2006/relationships/image" Target="../media/image136.png"/><Relationship Id="rId4" Type="http://schemas.openxmlformats.org/officeDocument/2006/relationships/image" Target="../media/image139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1.png"/><Relationship Id="rId1" Type="http://schemas.openxmlformats.org/officeDocument/2006/relationships/image" Target="../media/image140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4.jpeg"/><Relationship Id="rId2" Type="http://schemas.openxmlformats.org/officeDocument/2006/relationships/image" Target="../media/image143.png"/><Relationship Id="rId1" Type="http://schemas.openxmlformats.org/officeDocument/2006/relationships/image" Target="../media/image14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jpe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6.jpeg"/><Relationship Id="rId2" Type="http://schemas.openxmlformats.org/officeDocument/2006/relationships/image" Target="../media/image142.png"/><Relationship Id="rId1" Type="http://schemas.openxmlformats.org/officeDocument/2006/relationships/image" Target="../media/image145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9.png"/><Relationship Id="rId2" Type="http://schemas.openxmlformats.org/officeDocument/2006/relationships/image" Target="../media/image148.jpg"/><Relationship Id="rId1" Type="http://schemas.openxmlformats.org/officeDocument/2006/relationships/image" Target="../media/image147.png"/><Relationship Id="rId5" Type="http://schemas.microsoft.com/office/2007/relationships/hdphoto" Target="../media/hdphoto1.wdp"/><Relationship Id="rId4" Type="http://schemas.openxmlformats.org/officeDocument/2006/relationships/image" Target="../media/image150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1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4.png"/><Relationship Id="rId2" Type="http://schemas.openxmlformats.org/officeDocument/2006/relationships/image" Target="../media/image153.png"/><Relationship Id="rId1" Type="http://schemas.openxmlformats.org/officeDocument/2006/relationships/image" Target="../media/image152.png"/><Relationship Id="rId4" Type="http://schemas.openxmlformats.org/officeDocument/2006/relationships/image" Target="../media/image155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3.png"/><Relationship Id="rId2" Type="http://schemas.openxmlformats.org/officeDocument/2006/relationships/image" Target="../media/image157.png"/><Relationship Id="rId1" Type="http://schemas.openxmlformats.org/officeDocument/2006/relationships/image" Target="../media/image156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0.jpeg"/><Relationship Id="rId2" Type="http://schemas.openxmlformats.org/officeDocument/2006/relationships/image" Target="../media/image159.png"/><Relationship Id="rId1" Type="http://schemas.openxmlformats.org/officeDocument/2006/relationships/image" Target="../media/image158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3.jpeg"/><Relationship Id="rId2" Type="http://schemas.openxmlformats.org/officeDocument/2006/relationships/image" Target="../media/image162.png"/><Relationship Id="rId1" Type="http://schemas.openxmlformats.org/officeDocument/2006/relationships/image" Target="../media/image161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6.jpeg"/><Relationship Id="rId2" Type="http://schemas.openxmlformats.org/officeDocument/2006/relationships/image" Target="../media/image165.png"/><Relationship Id="rId1" Type="http://schemas.openxmlformats.org/officeDocument/2006/relationships/image" Target="../media/image164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jpeg"/><Relationship Id="rId2" Type="http://schemas.openxmlformats.org/officeDocument/2006/relationships/image" Target="../media/image168.png"/><Relationship Id="rId1" Type="http://schemas.openxmlformats.org/officeDocument/2006/relationships/image" Target="../media/image167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2.jpeg"/><Relationship Id="rId2" Type="http://schemas.openxmlformats.org/officeDocument/2006/relationships/image" Target="../media/image171.jpeg"/><Relationship Id="rId1" Type="http://schemas.openxmlformats.org/officeDocument/2006/relationships/image" Target="../media/image170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jpe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5.png"/><Relationship Id="rId2" Type="http://schemas.openxmlformats.org/officeDocument/2006/relationships/image" Target="../media/image174.png"/><Relationship Id="rId1" Type="http://schemas.openxmlformats.org/officeDocument/2006/relationships/image" Target="../media/image173.png"/><Relationship Id="rId6" Type="http://schemas.openxmlformats.org/officeDocument/2006/relationships/image" Target="../media/image178.png"/><Relationship Id="rId5" Type="http://schemas.openxmlformats.org/officeDocument/2006/relationships/image" Target="../media/image177.png"/><Relationship Id="rId4" Type="http://schemas.openxmlformats.org/officeDocument/2006/relationships/image" Target="../media/image176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1.png"/><Relationship Id="rId2" Type="http://schemas.openxmlformats.org/officeDocument/2006/relationships/image" Target="../media/image180.png"/><Relationship Id="rId1" Type="http://schemas.openxmlformats.org/officeDocument/2006/relationships/image" Target="../media/image179.jpe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86.png"/><Relationship Id="rId1" Type="http://schemas.openxmlformats.org/officeDocument/2006/relationships/image" Target="../media/image185.png"/><Relationship Id="rId4" Type="http://schemas.openxmlformats.org/officeDocument/2006/relationships/image" Target="../media/image188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2" Type="http://schemas.openxmlformats.org/officeDocument/2006/relationships/image" Target="../media/image190.jpeg"/><Relationship Id="rId1" Type="http://schemas.openxmlformats.org/officeDocument/2006/relationships/image" Target="../media/image189.png"/><Relationship Id="rId6" Type="http://schemas.openxmlformats.org/officeDocument/2006/relationships/image" Target="../media/image194.png"/><Relationship Id="rId5" Type="http://schemas.openxmlformats.org/officeDocument/2006/relationships/image" Target="../media/image193.jpeg"/><Relationship Id="rId4" Type="http://schemas.openxmlformats.org/officeDocument/2006/relationships/image" Target="../media/image192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7.png"/><Relationship Id="rId2" Type="http://schemas.openxmlformats.org/officeDocument/2006/relationships/image" Target="../media/image196.png"/><Relationship Id="rId1" Type="http://schemas.openxmlformats.org/officeDocument/2006/relationships/image" Target="../media/image195.png"/><Relationship Id="rId4" Type="http://schemas.openxmlformats.org/officeDocument/2006/relationships/image" Target="../media/image198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0.jpeg"/><Relationship Id="rId2" Type="http://schemas.openxmlformats.org/officeDocument/2006/relationships/image" Target="../media/image199.png"/><Relationship Id="rId1" Type="http://schemas.openxmlformats.org/officeDocument/2006/relationships/image" Target="../media/image195.png"/><Relationship Id="rId4" Type="http://schemas.openxmlformats.org/officeDocument/2006/relationships/image" Target="../media/image201.jpe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4.jpeg"/><Relationship Id="rId2" Type="http://schemas.openxmlformats.org/officeDocument/2006/relationships/image" Target="../media/image203.png"/><Relationship Id="rId1" Type="http://schemas.openxmlformats.org/officeDocument/2006/relationships/image" Target="../media/image202.jpeg"/><Relationship Id="rId5" Type="http://schemas.openxmlformats.org/officeDocument/2006/relationships/image" Target="../media/image206.jpeg"/><Relationship Id="rId4" Type="http://schemas.openxmlformats.org/officeDocument/2006/relationships/image" Target="../media/image205.jpe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9.png"/><Relationship Id="rId2" Type="http://schemas.openxmlformats.org/officeDocument/2006/relationships/image" Target="../media/image208.png"/><Relationship Id="rId1" Type="http://schemas.openxmlformats.org/officeDocument/2006/relationships/image" Target="../media/image207.png"/><Relationship Id="rId6" Type="http://schemas.openxmlformats.org/officeDocument/2006/relationships/image" Target="../media/image212.jpeg"/><Relationship Id="rId5" Type="http://schemas.openxmlformats.org/officeDocument/2006/relationships/image" Target="../media/image211.png"/><Relationship Id="rId4" Type="http://schemas.openxmlformats.org/officeDocument/2006/relationships/image" Target="../media/image210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4.png"/><Relationship Id="rId1" Type="http://schemas.openxmlformats.org/officeDocument/2006/relationships/image" Target="../media/image213.jpe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7.jpeg"/><Relationship Id="rId2" Type="http://schemas.openxmlformats.org/officeDocument/2006/relationships/image" Target="../media/image216.jpeg"/><Relationship Id="rId1" Type="http://schemas.openxmlformats.org/officeDocument/2006/relationships/image" Target="../media/image215.jpeg"/><Relationship Id="rId6" Type="http://schemas.openxmlformats.org/officeDocument/2006/relationships/image" Target="../media/image220.png"/><Relationship Id="rId5" Type="http://schemas.openxmlformats.org/officeDocument/2006/relationships/image" Target="../media/image219.png"/><Relationship Id="rId4" Type="http://schemas.openxmlformats.org/officeDocument/2006/relationships/image" Target="../media/image21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3.jpeg"/><Relationship Id="rId2" Type="http://schemas.openxmlformats.org/officeDocument/2006/relationships/image" Target="../media/image222.jpeg"/><Relationship Id="rId1" Type="http://schemas.openxmlformats.org/officeDocument/2006/relationships/image" Target="../media/image221.jpeg"/><Relationship Id="rId6" Type="http://schemas.openxmlformats.org/officeDocument/2006/relationships/image" Target="../media/image226.png"/><Relationship Id="rId5" Type="http://schemas.openxmlformats.org/officeDocument/2006/relationships/image" Target="../media/image225.jpeg"/><Relationship Id="rId4" Type="http://schemas.openxmlformats.org/officeDocument/2006/relationships/image" Target="../media/image224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9.jpeg"/><Relationship Id="rId2" Type="http://schemas.openxmlformats.org/officeDocument/2006/relationships/image" Target="../media/image228.jpeg"/><Relationship Id="rId1" Type="http://schemas.openxmlformats.org/officeDocument/2006/relationships/image" Target="../media/image227.jpeg"/><Relationship Id="rId6" Type="http://schemas.openxmlformats.org/officeDocument/2006/relationships/image" Target="../media/image232.png"/><Relationship Id="rId5" Type="http://schemas.openxmlformats.org/officeDocument/2006/relationships/image" Target="../media/image231.png"/><Relationship Id="rId4" Type="http://schemas.openxmlformats.org/officeDocument/2006/relationships/image" Target="../media/image230.jpe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5.png"/><Relationship Id="rId2" Type="http://schemas.openxmlformats.org/officeDocument/2006/relationships/image" Target="../media/image234.png"/><Relationship Id="rId1" Type="http://schemas.openxmlformats.org/officeDocument/2006/relationships/image" Target="../media/image233.png"/><Relationship Id="rId6" Type="http://schemas.openxmlformats.org/officeDocument/2006/relationships/image" Target="../media/image238.png"/><Relationship Id="rId5" Type="http://schemas.openxmlformats.org/officeDocument/2006/relationships/image" Target="../media/image237.png"/><Relationship Id="rId4" Type="http://schemas.openxmlformats.org/officeDocument/2006/relationships/image" Target="../media/image236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4.png"/><Relationship Id="rId2" Type="http://schemas.openxmlformats.org/officeDocument/2006/relationships/image" Target="../media/image233.png"/><Relationship Id="rId1" Type="http://schemas.openxmlformats.org/officeDocument/2006/relationships/image" Target="../media/image239.png"/><Relationship Id="rId6" Type="http://schemas.openxmlformats.org/officeDocument/2006/relationships/image" Target="../media/image238.png"/><Relationship Id="rId5" Type="http://schemas.openxmlformats.org/officeDocument/2006/relationships/image" Target="../media/image237.png"/><Relationship Id="rId4" Type="http://schemas.openxmlformats.org/officeDocument/2006/relationships/image" Target="../media/image236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2.png"/><Relationship Id="rId2" Type="http://schemas.openxmlformats.org/officeDocument/2006/relationships/image" Target="../media/image241.png"/><Relationship Id="rId1" Type="http://schemas.openxmlformats.org/officeDocument/2006/relationships/image" Target="../media/image240.jpeg"/><Relationship Id="rId6" Type="http://schemas.openxmlformats.org/officeDocument/2006/relationships/image" Target="../media/image245.jpeg"/><Relationship Id="rId5" Type="http://schemas.openxmlformats.org/officeDocument/2006/relationships/image" Target="../media/image244.png"/><Relationship Id="rId4" Type="http://schemas.openxmlformats.org/officeDocument/2006/relationships/image" Target="../media/image243.jpe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8.png"/><Relationship Id="rId2" Type="http://schemas.openxmlformats.org/officeDocument/2006/relationships/image" Target="../media/image247.png"/><Relationship Id="rId1" Type="http://schemas.openxmlformats.org/officeDocument/2006/relationships/image" Target="../media/image246.jpeg"/><Relationship Id="rId6" Type="http://schemas.openxmlformats.org/officeDocument/2006/relationships/image" Target="../media/image251.jpeg"/><Relationship Id="rId5" Type="http://schemas.openxmlformats.org/officeDocument/2006/relationships/image" Target="../media/image250.png"/><Relationship Id="rId4" Type="http://schemas.openxmlformats.org/officeDocument/2006/relationships/image" Target="../media/image249.jpe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4.png"/><Relationship Id="rId2" Type="http://schemas.openxmlformats.org/officeDocument/2006/relationships/image" Target="../media/image253.png"/><Relationship Id="rId1" Type="http://schemas.openxmlformats.org/officeDocument/2006/relationships/image" Target="../media/image252.png"/><Relationship Id="rId4" Type="http://schemas.openxmlformats.org/officeDocument/2006/relationships/image" Target="../media/image255.jpe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8.jpeg"/><Relationship Id="rId2" Type="http://schemas.openxmlformats.org/officeDocument/2006/relationships/image" Target="../media/image257.png"/><Relationship Id="rId1" Type="http://schemas.openxmlformats.org/officeDocument/2006/relationships/image" Target="../media/image256.png"/><Relationship Id="rId6" Type="http://schemas.openxmlformats.org/officeDocument/2006/relationships/image" Target="../media/image261.jpeg"/><Relationship Id="rId5" Type="http://schemas.openxmlformats.org/officeDocument/2006/relationships/image" Target="../media/image260.png"/><Relationship Id="rId4" Type="http://schemas.openxmlformats.org/officeDocument/2006/relationships/image" Target="../media/image259.jpe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4.png"/><Relationship Id="rId2" Type="http://schemas.openxmlformats.org/officeDocument/2006/relationships/image" Target="../media/image263.jpeg"/><Relationship Id="rId1" Type="http://schemas.openxmlformats.org/officeDocument/2006/relationships/image" Target="../media/image262.png"/><Relationship Id="rId6" Type="http://schemas.openxmlformats.org/officeDocument/2006/relationships/image" Target="../media/image267.png"/><Relationship Id="rId5" Type="http://schemas.openxmlformats.org/officeDocument/2006/relationships/image" Target="../media/image266.png"/><Relationship Id="rId4" Type="http://schemas.openxmlformats.org/officeDocument/2006/relationships/image" Target="../media/image265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4.png"/><Relationship Id="rId2" Type="http://schemas.openxmlformats.org/officeDocument/2006/relationships/image" Target="../media/image253.png"/><Relationship Id="rId1" Type="http://schemas.openxmlformats.org/officeDocument/2006/relationships/image" Target="../media/image268.tiff"/><Relationship Id="rId4" Type="http://schemas.openxmlformats.org/officeDocument/2006/relationships/image" Target="../media/image255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4.png"/><Relationship Id="rId2" Type="http://schemas.openxmlformats.org/officeDocument/2006/relationships/image" Target="../media/image253.png"/><Relationship Id="rId1" Type="http://schemas.openxmlformats.org/officeDocument/2006/relationships/image" Target="../media/image269.png"/><Relationship Id="rId4" Type="http://schemas.openxmlformats.org/officeDocument/2006/relationships/image" Target="../media/image255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5" Type="http://schemas.openxmlformats.org/officeDocument/2006/relationships/image" Target="../media/image49.png"/><Relationship Id="rId10" Type="http://schemas.openxmlformats.org/officeDocument/2006/relationships/image" Target="../media/image54.png"/><Relationship Id="rId4" Type="http://schemas.openxmlformats.org/officeDocument/2006/relationships/image" Target="../media/image48.png"/><Relationship Id="rId9" Type="http://schemas.openxmlformats.org/officeDocument/2006/relationships/image" Target="../media/image5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jpe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jpeg"/><Relationship Id="rId5" Type="http://schemas.openxmlformats.org/officeDocument/2006/relationships/image" Target="../media/image59.jpeg"/><Relationship Id="rId4" Type="http://schemas.openxmlformats.org/officeDocument/2006/relationships/image" Target="../media/image58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402765</xdr:colOff>
      <xdr:row>4</xdr:row>
      <xdr:rowOff>220746</xdr:rowOff>
    </xdr:from>
    <xdr:ext cx="1037317" cy="947878"/>
    <xdr:pic>
      <xdr:nvPicPr>
        <xdr:cNvPr id="11" name="Imagem 10">
          <a:extLst>
            <a:ext uri="{FF2B5EF4-FFF2-40B4-BE49-F238E27FC236}">
              <a16:creationId xmlns:a16="http://schemas.microsoft.com/office/drawing/2014/main" id="{97068081-014E-4A5D-A80A-73E0F571A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79490" y="944646"/>
          <a:ext cx="1037317" cy="947878"/>
        </a:xfrm>
        <a:prstGeom prst="rect">
          <a:avLst/>
        </a:prstGeom>
      </xdr:spPr>
    </xdr:pic>
    <xdr:clientData/>
  </xdr:oneCellAnchor>
  <xdr:oneCellAnchor>
    <xdr:from>
      <xdr:col>5</xdr:col>
      <xdr:colOff>345949</xdr:colOff>
      <xdr:row>4</xdr:row>
      <xdr:rowOff>239796</xdr:rowOff>
    </xdr:from>
    <xdr:ext cx="1067707" cy="893409"/>
    <xdr:pic>
      <xdr:nvPicPr>
        <xdr:cNvPr id="12" name="Imagem 11">
          <a:extLst>
            <a:ext uri="{FF2B5EF4-FFF2-40B4-BE49-F238E27FC236}">
              <a16:creationId xmlns:a16="http://schemas.microsoft.com/office/drawing/2014/main" id="{35E0FA4E-50F0-4CC7-8FB8-FFEEE2BBE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0649" y="963696"/>
          <a:ext cx="1067707" cy="893409"/>
        </a:xfrm>
        <a:prstGeom prst="rect">
          <a:avLst/>
        </a:prstGeom>
      </xdr:spPr>
    </xdr:pic>
    <xdr:clientData/>
  </xdr:oneCellAnchor>
  <xdr:twoCellAnchor editAs="oneCell">
    <xdr:from>
      <xdr:col>7</xdr:col>
      <xdr:colOff>473283</xdr:colOff>
      <xdr:row>4</xdr:row>
      <xdr:rowOff>106446</xdr:rowOff>
    </xdr:from>
    <xdr:to>
      <xdr:col>7</xdr:col>
      <xdr:colOff>1410412</xdr:colOff>
      <xdr:row>4</xdr:row>
      <xdr:rowOff>1189050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BE101FC0-6F19-4AB0-9DAC-99CB56FD4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5958" y="830346"/>
          <a:ext cx="937129" cy="1082604"/>
        </a:xfrm>
        <a:prstGeom prst="rect">
          <a:avLst/>
        </a:prstGeom>
      </xdr:spPr>
    </xdr:pic>
    <xdr:clientData/>
  </xdr:twoCellAnchor>
  <xdr:twoCellAnchor>
    <xdr:from>
      <xdr:col>1</xdr:col>
      <xdr:colOff>476250</xdr:colOff>
      <xdr:row>4</xdr:row>
      <xdr:rowOff>121663</xdr:rowOff>
    </xdr:from>
    <xdr:to>
      <xdr:col>1</xdr:col>
      <xdr:colOff>1307473</xdr:colOff>
      <xdr:row>4</xdr:row>
      <xdr:rowOff>1145971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984394D-21C1-4945-8D4A-7714FA2B7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0" y="845563"/>
          <a:ext cx="831223" cy="1024308"/>
        </a:xfrm>
        <a:prstGeom prst="rect">
          <a:avLst/>
        </a:prstGeom>
      </xdr:spPr>
    </xdr:pic>
    <xdr:clientData/>
  </xdr:twoCellAnchor>
  <xdr:twoCellAnchor editAs="oneCell">
    <xdr:from>
      <xdr:col>9</xdr:col>
      <xdr:colOff>278271</xdr:colOff>
      <xdr:row>4</xdr:row>
      <xdr:rowOff>57150</xdr:rowOff>
    </xdr:from>
    <xdr:to>
      <xdr:col>9</xdr:col>
      <xdr:colOff>1612642</xdr:colOff>
      <xdr:row>5</xdr:row>
      <xdr:rowOff>122008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7A93367C-2A06-43CE-92D7-3075158B38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98921" y="781050"/>
          <a:ext cx="1334371" cy="1350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11</xdr:col>
      <xdr:colOff>381000</xdr:colOff>
      <xdr:row>4</xdr:row>
      <xdr:rowOff>180975</xdr:rowOff>
    </xdr:from>
    <xdr:ext cx="1088571" cy="904337"/>
    <xdr:pic>
      <xdr:nvPicPr>
        <xdr:cNvPr id="18" name="Imagem 17">
          <a:extLst>
            <a:ext uri="{FF2B5EF4-FFF2-40B4-BE49-F238E27FC236}">
              <a16:creationId xmlns:a16="http://schemas.microsoft.com/office/drawing/2014/main" id="{F5201152-69CE-4B2A-8034-5FDC11146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049625" y="914400"/>
          <a:ext cx="1088571" cy="904337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476250</xdr:colOff>
      <xdr:row>4</xdr:row>
      <xdr:rowOff>101600</xdr:rowOff>
    </xdr:from>
    <xdr:to>
      <xdr:col>1</xdr:col>
      <xdr:colOff>1255301</xdr:colOff>
      <xdr:row>4</xdr:row>
      <xdr:rowOff>1236470</xdr:rowOff>
    </xdr:to>
    <xdr:pic>
      <xdr:nvPicPr>
        <xdr:cNvPr id="2" name="图片 27">
          <a:extLst>
            <a:ext uri="{FF2B5EF4-FFF2-40B4-BE49-F238E27FC236}">
              <a16:creationId xmlns:a16="http://schemas.microsoft.com/office/drawing/2014/main" id="{B34351E3-332D-47D4-B1D8-8D20C3281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8325" y="882650"/>
          <a:ext cx="779051" cy="11348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3</xdr:col>
      <xdr:colOff>343203</xdr:colOff>
      <xdr:row>4</xdr:row>
      <xdr:rowOff>82550</xdr:rowOff>
    </xdr:from>
    <xdr:ext cx="1023408" cy="1121746"/>
    <xdr:pic>
      <xdr:nvPicPr>
        <xdr:cNvPr id="3" name="Imagem 2">
          <a:extLst>
            <a:ext uri="{FF2B5EF4-FFF2-40B4-BE49-F238E27FC236}">
              <a16:creationId xmlns:a16="http://schemas.microsoft.com/office/drawing/2014/main" id="{A5D86ECC-D1F0-4D07-9361-9D02C6F77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903" y="863600"/>
          <a:ext cx="1023408" cy="11217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321128</xdr:colOff>
      <xdr:row>4</xdr:row>
      <xdr:rowOff>55035</xdr:rowOff>
    </xdr:from>
    <xdr:ext cx="1038489" cy="1153582"/>
    <xdr:pic>
      <xdr:nvPicPr>
        <xdr:cNvPr id="4" name="Imagem 3">
          <a:extLst>
            <a:ext uri="{FF2B5EF4-FFF2-40B4-BE49-F238E27FC236}">
              <a16:creationId xmlns:a16="http://schemas.microsoft.com/office/drawing/2014/main" id="{E0CF6860-8208-4425-91BF-0062628CCF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453" y="836085"/>
          <a:ext cx="1038489" cy="11535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373139</xdr:colOff>
      <xdr:row>4</xdr:row>
      <xdr:rowOff>73025</xdr:rowOff>
    </xdr:from>
    <xdr:ext cx="953405" cy="1150408"/>
    <xdr:pic>
      <xdr:nvPicPr>
        <xdr:cNvPr id="5" name="Imagem 4">
          <a:extLst>
            <a:ext uri="{FF2B5EF4-FFF2-40B4-BE49-F238E27FC236}">
              <a16:creationId xmlns:a16="http://schemas.microsoft.com/office/drawing/2014/main" id="{05B25F1C-B406-42F0-92B0-F7D0F188F2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79089" y="854075"/>
          <a:ext cx="953405" cy="115040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9</xdr:col>
      <xdr:colOff>393549</xdr:colOff>
      <xdr:row>4</xdr:row>
      <xdr:rowOff>120651</xdr:rowOff>
    </xdr:from>
    <xdr:ext cx="949102" cy="1112330"/>
    <xdr:pic>
      <xdr:nvPicPr>
        <xdr:cNvPr id="6" name="Imagem 5">
          <a:extLst>
            <a:ext uri="{FF2B5EF4-FFF2-40B4-BE49-F238E27FC236}">
              <a16:creationId xmlns:a16="http://schemas.microsoft.com/office/drawing/2014/main" id="{4C60154D-8160-4C9C-8D5D-E93ECF3FC7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614124" y="901701"/>
          <a:ext cx="949102" cy="11123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352425</xdr:colOff>
      <xdr:row>4</xdr:row>
      <xdr:rowOff>123825</xdr:rowOff>
    </xdr:from>
    <xdr:to>
      <xdr:col>1</xdr:col>
      <xdr:colOff>1355724</xdr:colOff>
      <xdr:row>4</xdr:row>
      <xdr:rowOff>1256023</xdr:rowOff>
    </xdr:to>
    <xdr:pic>
      <xdr:nvPicPr>
        <xdr:cNvPr id="2" name="Picture 2" descr="Visualização da imagem">
          <a:extLst>
            <a:ext uri="{FF2B5EF4-FFF2-40B4-BE49-F238E27FC236}">
              <a16:creationId xmlns:a16="http://schemas.microsoft.com/office/drawing/2014/main" id="{A5FEFECD-3708-4DA2-9651-D7C2B07EA78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86"/>
        <a:stretch/>
      </xdr:blipFill>
      <xdr:spPr bwMode="auto">
        <a:xfrm>
          <a:off x="1714500" y="904875"/>
          <a:ext cx="1003299" cy="11321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390525</xdr:colOff>
      <xdr:row>4</xdr:row>
      <xdr:rowOff>66675</xdr:rowOff>
    </xdr:from>
    <xdr:to>
      <xdr:col>3</xdr:col>
      <xdr:colOff>1464204</xdr:colOff>
      <xdr:row>4</xdr:row>
      <xdr:rowOff>1207218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804ED62-ABFB-4690-A27F-09A7FF17A9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7225" y="847725"/>
          <a:ext cx="1073679" cy="11405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315537</xdr:colOff>
      <xdr:row>4</xdr:row>
      <xdr:rowOff>106552</xdr:rowOff>
    </xdr:from>
    <xdr:to>
      <xdr:col>5</xdr:col>
      <xdr:colOff>1326745</xdr:colOff>
      <xdr:row>4</xdr:row>
      <xdr:rowOff>1219174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E002556-A473-45D9-B06D-F3F4616BE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6862" y="887602"/>
          <a:ext cx="1011208" cy="111262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464174</xdr:colOff>
      <xdr:row>4</xdr:row>
      <xdr:rowOff>98091</xdr:rowOff>
    </xdr:from>
    <xdr:to>
      <xdr:col>7</xdr:col>
      <xdr:colOff>1162664</xdr:colOff>
      <xdr:row>4</xdr:row>
      <xdr:rowOff>1160207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3E58C0E-3683-45B1-9C9C-2BA23A5D6A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0124" y="879141"/>
          <a:ext cx="698490" cy="10621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458713</xdr:colOff>
      <xdr:row>4</xdr:row>
      <xdr:rowOff>106551</xdr:rowOff>
    </xdr:from>
    <xdr:to>
      <xdr:col>9</xdr:col>
      <xdr:colOff>1160238</xdr:colOff>
      <xdr:row>4</xdr:row>
      <xdr:rowOff>1220976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714CAC1C-A178-4268-80E6-3A574A415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79288" y="887601"/>
          <a:ext cx="701525" cy="1114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563638</xdr:colOff>
      <xdr:row>4</xdr:row>
      <xdr:rowOff>85386</xdr:rowOff>
    </xdr:from>
    <xdr:to>
      <xdr:col>11</xdr:col>
      <xdr:colOff>1304059</xdr:colOff>
      <xdr:row>4</xdr:row>
      <xdr:rowOff>1211112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CF9DFE01-4FE3-41B5-8D10-806FDC8C3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98838" y="866436"/>
          <a:ext cx="740421" cy="11257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447822</xdr:colOff>
      <xdr:row>4</xdr:row>
      <xdr:rowOff>220928</xdr:rowOff>
    </xdr:from>
    <xdr:to>
      <xdr:col>3</xdr:col>
      <xdr:colOff>1264432</xdr:colOff>
      <xdr:row>4</xdr:row>
      <xdr:rowOff>1160728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C602777-E3BE-4362-B5B3-6BFEB21F5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24522" y="1001978"/>
          <a:ext cx="816610" cy="939800"/>
        </a:xfrm>
        <a:prstGeom prst="rect">
          <a:avLst/>
        </a:prstGeom>
      </xdr:spPr>
    </xdr:pic>
    <xdr:clientData/>
  </xdr:twoCellAnchor>
  <xdr:twoCellAnchor>
    <xdr:from>
      <xdr:col>1</xdr:col>
      <xdr:colOff>361950</xdr:colOff>
      <xdr:row>4</xdr:row>
      <xdr:rowOff>257175</xdr:rowOff>
    </xdr:from>
    <xdr:to>
      <xdr:col>1</xdr:col>
      <xdr:colOff>1268942</xdr:colOff>
      <xdr:row>4</xdr:row>
      <xdr:rowOff>1189310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E98CDED-679A-4FA7-B82C-B8BED9A65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4025" y="1038225"/>
          <a:ext cx="906992" cy="932135"/>
        </a:xfrm>
        <a:prstGeom prst="rect">
          <a:avLst/>
        </a:prstGeom>
      </xdr:spPr>
    </xdr:pic>
    <xdr:clientData/>
  </xdr:twoCellAnchor>
  <xdr:twoCellAnchor editAs="oneCell">
    <xdr:from>
      <xdr:col>5</xdr:col>
      <xdr:colOff>494989</xdr:colOff>
      <xdr:row>4</xdr:row>
      <xdr:rowOff>236538</xdr:rowOff>
    </xdr:from>
    <xdr:to>
      <xdr:col>5</xdr:col>
      <xdr:colOff>1228413</xdr:colOff>
      <xdr:row>4</xdr:row>
      <xdr:rowOff>1201341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B5C423C0-F122-4FE0-9B4E-033A4CC6F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314" y="1017588"/>
          <a:ext cx="733424" cy="964803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352425</xdr:colOff>
      <xdr:row>4</xdr:row>
      <xdr:rowOff>180975</xdr:rowOff>
    </xdr:from>
    <xdr:to>
      <xdr:col>1</xdr:col>
      <xdr:colOff>1533525</xdr:colOff>
      <xdr:row>4</xdr:row>
      <xdr:rowOff>1160266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825972D-CA6A-457F-ACFD-ADBD835162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7657"/>
        <a:stretch/>
      </xdr:blipFill>
      <xdr:spPr>
        <a:xfrm>
          <a:off x="1714500" y="962025"/>
          <a:ext cx="1181100" cy="979291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4</xdr:row>
      <xdr:rowOff>200025</xdr:rowOff>
    </xdr:from>
    <xdr:to>
      <xdr:col>3</xdr:col>
      <xdr:colOff>1387475</xdr:colOff>
      <xdr:row>4</xdr:row>
      <xdr:rowOff>1188595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03E59D4-28A9-4090-9E4B-E8415191C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05325" y="981075"/>
          <a:ext cx="958850" cy="988570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4</xdr:row>
      <xdr:rowOff>219075</xdr:rowOff>
    </xdr:from>
    <xdr:to>
      <xdr:col>5</xdr:col>
      <xdr:colOff>1343025</xdr:colOff>
      <xdr:row>4</xdr:row>
      <xdr:rowOff>1155458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1B66C61F-E383-423A-8F58-B07F5D5AB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53275" y="1000125"/>
          <a:ext cx="981075" cy="936383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476250</xdr:colOff>
      <xdr:row>4</xdr:row>
      <xdr:rowOff>180975</xdr:rowOff>
    </xdr:from>
    <xdr:to>
      <xdr:col>7</xdr:col>
      <xdr:colOff>1399462</xdr:colOff>
      <xdr:row>4</xdr:row>
      <xdr:rowOff>1177925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271AA5A-B796-493B-BEF4-EEEC7F32D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82200" y="962025"/>
          <a:ext cx="923212" cy="996950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</xdr:colOff>
      <xdr:row>4</xdr:row>
      <xdr:rowOff>123825</xdr:rowOff>
    </xdr:from>
    <xdr:to>
      <xdr:col>9</xdr:col>
      <xdr:colOff>1263650</xdr:colOff>
      <xdr:row>4</xdr:row>
      <xdr:rowOff>1143597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6822E74F-7F56-45B0-BE55-F399160CA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96825" y="904875"/>
          <a:ext cx="787400" cy="1019772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4</xdr:row>
      <xdr:rowOff>180975</xdr:rowOff>
    </xdr:from>
    <xdr:to>
      <xdr:col>11</xdr:col>
      <xdr:colOff>1391234</xdr:colOff>
      <xdr:row>4</xdr:row>
      <xdr:rowOff>1146174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D84E7349-782C-4182-907E-1DE221582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325725" y="962025"/>
          <a:ext cx="1000709" cy="96519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400051</xdr:colOff>
      <xdr:row>4</xdr:row>
      <xdr:rowOff>26161</xdr:rowOff>
    </xdr:from>
    <xdr:to>
      <xdr:col>3</xdr:col>
      <xdr:colOff>1285052</xdr:colOff>
      <xdr:row>4</xdr:row>
      <xdr:rowOff>1266825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4754F15-2B35-458D-815B-85BCE07AE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76751" y="807211"/>
          <a:ext cx="885001" cy="1240664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419101</xdr:colOff>
      <xdr:row>4</xdr:row>
      <xdr:rowOff>38100</xdr:rowOff>
    </xdr:from>
    <xdr:to>
      <xdr:col>1</xdr:col>
      <xdr:colOff>1285874</xdr:colOff>
      <xdr:row>4</xdr:row>
      <xdr:rowOff>1246780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8693FC2-D004-4772-93FB-4EDA2AFE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1176" y="819150"/>
          <a:ext cx="866773" cy="1208680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428624</xdr:colOff>
      <xdr:row>4</xdr:row>
      <xdr:rowOff>28574</xdr:rowOff>
    </xdr:from>
    <xdr:to>
      <xdr:col>5</xdr:col>
      <xdr:colOff>1274605</xdr:colOff>
      <xdr:row>4</xdr:row>
      <xdr:rowOff>1266825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CE3843F-B651-4683-9594-FD2FF598C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9949" y="809624"/>
          <a:ext cx="845981" cy="1238251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476250</xdr:colOff>
      <xdr:row>4</xdr:row>
      <xdr:rowOff>28575</xdr:rowOff>
    </xdr:from>
    <xdr:to>
      <xdr:col>7</xdr:col>
      <xdr:colOff>1292225</xdr:colOff>
      <xdr:row>4</xdr:row>
      <xdr:rowOff>1267765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FB3648E-2D29-4BBC-B95B-032DD8172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82200" y="809625"/>
          <a:ext cx="815975" cy="1239190"/>
        </a:xfrm>
        <a:prstGeom prst="rect">
          <a:avLst/>
        </a:prstGeom>
      </xdr:spPr>
    </xdr:pic>
    <xdr:clientData/>
  </xdr:twoCellAnchor>
  <xdr:twoCellAnchor editAs="oneCell">
    <xdr:from>
      <xdr:col>9</xdr:col>
      <xdr:colOff>523876</xdr:colOff>
      <xdr:row>4</xdr:row>
      <xdr:rowOff>123825</xdr:rowOff>
    </xdr:from>
    <xdr:to>
      <xdr:col>9</xdr:col>
      <xdr:colOff>1323976</xdr:colOff>
      <xdr:row>4</xdr:row>
      <xdr:rowOff>1265519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8FED6A39-BEAD-4EE6-B3D4-A68BB483C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44451" y="904875"/>
          <a:ext cx="800100" cy="114169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409575</xdr:colOff>
      <xdr:row>3</xdr:row>
      <xdr:rowOff>171450</xdr:rowOff>
    </xdr:from>
    <xdr:ext cx="978469" cy="1371600"/>
    <xdr:pic>
      <xdr:nvPicPr>
        <xdr:cNvPr id="2" name="Imagem 1">
          <a:extLst>
            <a:ext uri="{FF2B5EF4-FFF2-40B4-BE49-F238E27FC236}">
              <a16:creationId xmlns:a16="http://schemas.microsoft.com/office/drawing/2014/main" id="{25D593EE-19C1-447E-A0E0-C499A9D38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752475"/>
          <a:ext cx="978469" cy="1371600"/>
        </a:xfrm>
        <a:prstGeom prst="rect">
          <a:avLst/>
        </a:prstGeom>
      </xdr:spPr>
    </xdr:pic>
    <xdr:clientData/>
  </xdr:oneCellAnchor>
  <xdr:oneCellAnchor>
    <xdr:from>
      <xdr:col>3</xdr:col>
      <xdr:colOff>419100</xdr:colOff>
      <xdr:row>4</xdr:row>
      <xdr:rowOff>9526</xdr:rowOff>
    </xdr:from>
    <xdr:ext cx="942975" cy="1270902"/>
    <xdr:pic>
      <xdr:nvPicPr>
        <xdr:cNvPr id="3" name="Imagem 2">
          <a:extLst>
            <a:ext uri="{FF2B5EF4-FFF2-40B4-BE49-F238E27FC236}">
              <a16:creationId xmlns:a16="http://schemas.microsoft.com/office/drawing/2014/main" id="{B1BECC1E-D405-4068-8D17-491804189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4495800" y="790576"/>
          <a:ext cx="942975" cy="1270902"/>
        </a:xfrm>
        <a:prstGeom prst="rect">
          <a:avLst/>
        </a:prstGeom>
      </xdr:spPr>
    </xdr:pic>
    <xdr:clientData/>
  </xdr:oneCellAnchor>
  <xdr:twoCellAnchor editAs="oneCell">
    <xdr:from>
      <xdr:col>5</xdr:col>
      <xdr:colOff>495300</xdr:colOff>
      <xdr:row>4</xdr:row>
      <xdr:rowOff>76200</xdr:rowOff>
    </xdr:from>
    <xdr:to>
      <xdr:col>5</xdr:col>
      <xdr:colOff>1379119</xdr:colOff>
      <xdr:row>4</xdr:row>
      <xdr:rowOff>1263650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59C000-EE3C-4720-A562-5A28DD48E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857250"/>
          <a:ext cx="883819" cy="1187450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4</xdr:row>
      <xdr:rowOff>38100</xdr:rowOff>
    </xdr:from>
    <xdr:to>
      <xdr:col>7</xdr:col>
      <xdr:colOff>1330325</xdr:colOff>
      <xdr:row>4</xdr:row>
      <xdr:rowOff>1268331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210E1D0-1249-4640-AE02-8B048AB5C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44100" y="819150"/>
          <a:ext cx="892175" cy="1230231"/>
        </a:xfrm>
        <a:prstGeom prst="rect">
          <a:avLst/>
        </a:prstGeom>
      </xdr:spPr>
    </xdr:pic>
    <xdr:clientData/>
  </xdr:twoCellAnchor>
  <xdr:oneCellAnchor>
    <xdr:from>
      <xdr:col>9</xdr:col>
      <xdr:colOff>400050</xdr:colOff>
      <xdr:row>3</xdr:row>
      <xdr:rowOff>142875</xdr:rowOff>
    </xdr:from>
    <xdr:ext cx="940013" cy="1384300"/>
    <xdr:pic>
      <xdr:nvPicPr>
        <xdr:cNvPr id="6" name="Imagem 5">
          <a:extLst>
            <a:ext uri="{FF2B5EF4-FFF2-40B4-BE49-F238E27FC236}">
              <a16:creationId xmlns:a16="http://schemas.microsoft.com/office/drawing/2014/main" id="{054D0480-B28B-4B2D-899C-85761CEFF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25" y="723900"/>
          <a:ext cx="940013" cy="1384300"/>
        </a:xfrm>
        <a:prstGeom prst="rect">
          <a:avLst/>
        </a:prstGeom>
      </xdr:spPr>
    </xdr:pic>
    <xdr:clientData/>
  </xdr:oneCellAnchor>
  <xdr:twoCellAnchor editAs="oneCell">
    <xdr:from>
      <xdr:col>11</xdr:col>
      <xdr:colOff>438150</xdr:colOff>
      <xdr:row>4</xdr:row>
      <xdr:rowOff>66676</xdr:rowOff>
    </xdr:from>
    <xdr:to>
      <xdr:col>11</xdr:col>
      <xdr:colOff>1339850</xdr:colOff>
      <xdr:row>4</xdr:row>
      <xdr:rowOff>1220829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F8E09C83-B869-475B-BEF9-E66EB4A08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15373350" y="847726"/>
          <a:ext cx="901700" cy="1154153"/>
        </a:xfrm>
        <a:prstGeom prst="rect">
          <a:avLst/>
        </a:prstGeom>
      </xdr:spPr>
    </xdr:pic>
    <xdr:clientData/>
  </xdr:twoCellAnchor>
  <xdr:twoCellAnchor editAs="oneCell">
    <xdr:from>
      <xdr:col>13</xdr:col>
      <xdr:colOff>430679</xdr:colOff>
      <xdr:row>4</xdr:row>
      <xdr:rowOff>100854</xdr:rowOff>
    </xdr:from>
    <xdr:to>
      <xdr:col>13</xdr:col>
      <xdr:colOff>1303058</xdr:colOff>
      <xdr:row>4</xdr:row>
      <xdr:rowOff>1284971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17CAF641-89BA-44C4-A16C-9E9840931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080504" y="881904"/>
          <a:ext cx="872379" cy="1184117"/>
        </a:xfrm>
        <a:prstGeom prst="rect">
          <a:avLst/>
        </a:prstGeom>
      </xdr:spPr>
    </xdr:pic>
    <xdr:clientData/>
  </xdr:twoCellAnchor>
  <xdr:twoCellAnchor editAs="oneCell">
    <xdr:from>
      <xdr:col>15</xdr:col>
      <xdr:colOff>411442</xdr:colOff>
      <xdr:row>4</xdr:row>
      <xdr:rowOff>100852</xdr:rowOff>
    </xdr:from>
    <xdr:to>
      <xdr:col>15</xdr:col>
      <xdr:colOff>1277470</xdr:colOff>
      <xdr:row>4</xdr:row>
      <xdr:rowOff>1273561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EF2FC7C1-67A8-40F6-922C-1B4796BAF4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75892" y="881902"/>
          <a:ext cx="866028" cy="11727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17</xdr:col>
      <xdr:colOff>504266</xdr:colOff>
      <xdr:row>4</xdr:row>
      <xdr:rowOff>134471</xdr:rowOff>
    </xdr:from>
    <xdr:ext cx="825080" cy="1120588"/>
    <xdr:pic>
      <xdr:nvPicPr>
        <xdr:cNvPr id="10" name="Imagem 9">
          <a:extLst>
            <a:ext uri="{FF2B5EF4-FFF2-40B4-BE49-F238E27FC236}">
              <a16:creationId xmlns:a16="http://schemas.microsoft.com/office/drawing/2014/main" id="{0A12654D-5DBA-4115-9656-CC5A413E8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583341" y="915521"/>
          <a:ext cx="825080" cy="1120588"/>
        </a:xfrm>
        <a:prstGeom prst="rect">
          <a:avLst/>
        </a:prstGeom>
      </xdr:spPr>
    </xdr:pic>
    <xdr:clientData/>
  </xdr:oneCellAnchor>
  <xdr:twoCellAnchor editAs="oneCell">
    <xdr:from>
      <xdr:col>19</xdr:col>
      <xdr:colOff>521821</xdr:colOff>
      <xdr:row>4</xdr:row>
      <xdr:rowOff>156882</xdr:rowOff>
    </xdr:from>
    <xdr:to>
      <xdr:col>19</xdr:col>
      <xdr:colOff>1303058</xdr:colOff>
      <xdr:row>4</xdr:row>
      <xdr:rowOff>1264035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2111A676-D5ED-4A3C-9C77-ED213606B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315521" y="937932"/>
          <a:ext cx="781237" cy="1107153"/>
        </a:xfrm>
        <a:prstGeom prst="rect">
          <a:avLst/>
        </a:prstGeom>
      </xdr:spPr>
    </xdr:pic>
    <xdr:clientData/>
  </xdr:twoCellAnchor>
  <xdr:oneCellAnchor>
    <xdr:from>
      <xdr:col>21</xdr:col>
      <xdr:colOff>470648</xdr:colOff>
      <xdr:row>4</xdr:row>
      <xdr:rowOff>33617</xdr:rowOff>
    </xdr:from>
    <xdr:ext cx="922690" cy="1232647"/>
    <xdr:pic>
      <xdr:nvPicPr>
        <xdr:cNvPr id="12" name="Imagem 11">
          <a:extLst>
            <a:ext uri="{FF2B5EF4-FFF2-40B4-BE49-F238E27FC236}">
              <a16:creationId xmlns:a16="http://schemas.microsoft.com/office/drawing/2014/main" id="{28E4BA09-8F00-4EE1-89CC-6CC4C0FFD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978973" y="814667"/>
          <a:ext cx="922690" cy="1232647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499408</xdr:colOff>
      <xdr:row>4</xdr:row>
      <xdr:rowOff>114623</xdr:rowOff>
    </xdr:from>
    <xdr:to>
      <xdr:col>1</xdr:col>
      <xdr:colOff>1303057</xdr:colOff>
      <xdr:row>4</xdr:row>
      <xdr:rowOff>1265706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9F7EA4C-00B3-46AA-B55B-ECC8C5513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1861483" y="895673"/>
          <a:ext cx="803649" cy="1151083"/>
        </a:xfrm>
        <a:prstGeom prst="rect">
          <a:avLst/>
        </a:prstGeom>
      </xdr:spPr>
    </xdr:pic>
    <xdr:clientData/>
  </xdr:twoCellAnchor>
  <xdr:twoCellAnchor editAs="oneCell">
    <xdr:from>
      <xdr:col>3</xdr:col>
      <xdr:colOff>417792</xdr:colOff>
      <xdr:row>4</xdr:row>
      <xdr:rowOff>82640</xdr:rowOff>
    </xdr:from>
    <xdr:to>
      <xdr:col>3</xdr:col>
      <xdr:colOff>1352737</xdr:colOff>
      <xdr:row>4</xdr:row>
      <xdr:rowOff>1247028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C6E35FF-852B-487D-9B10-878AC2645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4494492" y="863690"/>
          <a:ext cx="934945" cy="1164388"/>
        </a:xfrm>
        <a:prstGeom prst="rect">
          <a:avLst/>
        </a:prstGeom>
      </xdr:spPr>
    </xdr:pic>
    <xdr:clientData/>
  </xdr:twoCellAnchor>
  <xdr:twoCellAnchor editAs="oneCell">
    <xdr:from>
      <xdr:col>5</xdr:col>
      <xdr:colOff>441888</xdr:colOff>
      <xdr:row>4</xdr:row>
      <xdr:rowOff>86472</xdr:rowOff>
    </xdr:from>
    <xdr:to>
      <xdr:col>5</xdr:col>
      <xdr:colOff>1377194</xdr:colOff>
      <xdr:row>4</xdr:row>
      <xdr:rowOff>1235823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F2372806-7D7D-4328-93D8-2D8F7D5AD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3213" y="867522"/>
          <a:ext cx="935306" cy="1149351"/>
        </a:xfrm>
        <a:prstGeom prst="rect">
          <a:avLst/>
        </a:prstGeom>
      </xdr:spPr>
    </xdr:pic>
    <xdr:clientData/>
  </xdr:twoCellAnchor>
  <xdr:oneCellAnchor>
    <xdr:from>
      <xdr:col>7</xdr:col>
      <xdr:colOff>95997</xdr:colOff>
      <xdr:row>4</xdr:row>
      <xdr:rowOff>353734</xdr:rowOff>
    </xdr:from>
    <xdr:ext cx="1622208" cy="915707"/>
    <xdr:pic>
      <xdr:nvPicPr>
        <xdr:cNvPr id="5" name="Picture 2" descr="VENTILADOR DE MESA TURBO 6 40CM">
          <a:extLst>
            <a:ext uri="{FF2B5EF4-FFF2-40B4-BE49-F238E27FC236}">
              <a16:creationId xmlns:a16="http://schemas.microsoft.com/office/drawing/2014/main" id="{501D2832-1E76-4368-811F-2193D50E2C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676" b="19854"/>
        <a:stretch/>
      </xdr:blipFill>
      <xdr:spPr bwMode="auto">
        <a:xfrm>
          <a:off x="9601947" y="1134784"/>
          <a:ext cx="1622208" cy="915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428999</xdr:colOff>
      <xdr:row>4</xdr:row>
      <xdr:rowOff>182470</xdr:rowOff>
    </xdr:from>
    <xdr:ext cx="960531" cy="1086970"/>
    <xdr:pic>
      <xdr:nvPicPr>
        <xdr:cNvPr id="6" name="Imagem 81">
          <a:extLst>
            <a:ext uri="{FF2B5EF4-FFF2-40B4-BE49-F238E27FC236}">
              <a16:creationId xmlns:a16="http://schemas.microsoft.com/office/drawing/2014/main" id="{854BD0AF-BA3E-478E-B9E8-A795DB9F0993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2649574" y="963520"/>
          <a:ext cx="960531" cy="1086970"/>
        </a:xfrm>
        <a:prstGeom prst="rect">
          <a:avLst/>
        </a:prstGeom>
        <a:ln>
          <a:noFill/>
        </a:ln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622674</xdr:colOff>
      <xdr:row>4</xdr:row>
      <xdr:rowOff>86872</xdr:rowOff>
    </xdr:from>
    <xdr:to>
      <xdr:col>1</xdr:col>
      <xdr:colOff>1106208</xdr:colOff>
      <xdr:row>4</xdr:row>
      <xdr:rowOff>1250204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2669343-E5AA-481C-B36F-ACCB49CF8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4749" y="867922"/>
          <a:ext cx="483534" cy="1163332"/>
        </a:xfrm>
        <a:prstGeom prst="rect">
          <a:avLst/>
        </a:prstGeom>
      </xdr:spPr>
    </xdr:pic>
    <xdr:clientData/>
  </xdr:twoCellAnchor>
  <xdr:twoCellAnchor editAs="oneCell">
    <xdr:from>
      <xdr:col>3</xdr:col>
      <xdr:colOff>649942</xdr:colOff>
      <xdr:row>4</xdr:row>
      <xdr:rowOff>123264</xdr:rowOff>
    </xdr:from>
    <xdr:to>
      <xdr:col>3</xdr:col>
      <xdr:colOff>1150950</xdr:colOff>
      <xdr:row>4</xdr:row>
      <xdr:rowOff>1240677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29B56A2-2469-4280-BA85-F7DEBC32AD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6642" y="904314"/>
          <a:ext cx="501008" cy="1117413"/>
        </a:xfrm>
        <a:prstGeom prst="rect">
          <a:avLst/>
        </a:prstGeom>
      </xdr:spPr>
    </xdr:pic>
    <xdr:clientData/>
  </xdr:twoCellAnchor>
  <xdr:twoCellAnchor editAs="oneCell">
    <xdr:from>
      <xdr:col>5</xdr:col>
      <xdr:colOff>675530</xdr:colOff>
      <xdr:row>4</xdr:row>
      <xdr:rowOff>86471</xdr:rowOff>
    </xdr:from>
    <xdr:to>
      <xdr:col>5</xdr:col>
      <xdr:colOff>1156044</xdr:colOff>
      <xdr:row>4</xdr:row>
      <xdr:rowOff>1269440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F66F1B56-EBB5-486E-991D-DB4652D25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66855" y="867521"/>
          <a:ext cx="480514" cy="1182969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661147</xdr:colOff>
      <xdr:row>4</xdr:row>
      <xdr:rowOff>128122</xdr:rowOff>
    </xdr:from>
    <xdr:to>
      <xdr:col>1</xdr:col>
      <xdr:colOff>1106207</xdr:colOff>
      <xdr:row>4</xdr:row>
      <xdr:rowOff>1246973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495EC87-46FD-48A2-ACE8-37F07CA67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3222" y="909172"/>
          <a:ext cx="445060" cy="1118851"/>
        </a:xfrm>
        <a:prstGeom prst="rect">
          <a:avLst/>
        </a:prstGeom>
      </xdr:spPr>
    </xdr:pic>
    <xdr:clientData/>
  </xdr:twoCellAnchor>
  <xdr:twoCellAnchor editAs="oneCell">
    <xdr:from>
      <xdr:col>3</xdr:col>
      <xdr:colOff>649941</xdr:colOff>
      <xdr:row>4</xdr:row>
      <xdr:rowOff>134471</xdr:rowOff>
    </xdr:from>
    <xdr:to>
      <xdr:col>3</xdr:col>
      <xdr:colOff>1116918</xdr:colOff>
      <xdr:row>4</xdr:row>
      <xdr:rowOff>1269440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3CFFB95-458C-4957-B87D-0F633DE4B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6641" y="915521"/>
          <a:ext cx="466977" cy="1134969"/>
        </a:xfrm>
        <a:prstGeom prst="rect">
          <a:avLst/>
        </a:prstGeom>
      </xdr:spPr>
    </xdr:pic>
    <xdr:clientData/>
  </xdr:twoCellAnchor>
  <xdr:twoCellAnchor editAs="oneCell">
    <xdr:from>
      <xdr:col>5</xdr:col>
      <xdr:colOff>616324</xdr:colOff>
      <xdr:row>4</xdr:row>
      <xdr:rowOff>56029</xdr:rowOff>
    </xdr:from>
    <xdr:to>
      <xdr:col>5</xdr:col>
      <xdr:colOff>1131795</xdr:colOff>
      <xdr:row>5</xdr:row>
      <xdr:rowOff>1048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8D574AE3-DF9A-42EA-9533-0944A2DE54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9281"/>
        <a:stretch/>
      </xdr:blipFill>
      <xdr:spPr>
        <a:xfrm>
          <a:off x="7407649" y="837079"/>
          <a:ext cx="515471" cy="1230894"/>
        </a:xfrm>
        <a:prstGeom prst="rect">
          <a:avLst/>
        </a:prstGeom>
      </xdr:spPr>
    </xdr:pic>
    <xdr:clientData/>
  </xdr:twoCellAnchor>
  <xdr:twoCellAnchor editAs="oneCell">
    <xdr:from>
      <xdr:col>7</xdr:col>
      <xdr:colOff>661147</xdr:colOff>
      <xdr:row>4</xdr:row>
      <xdr:rowOff>11207</xdr:rowOff>
    </xdr:from>
    <xdr:to>
      <xdr:col>7</xdr:col>
      <xdr:colOff>1142967</xdr:colOff>
      <xdr:row>4</xdr:row>
      <xdr:rowOff>1277472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349D16D-7987-4600-B733-984EA2BC5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10167097" y="792257"/>
          <a:ext cx="481820" cy="1266265"/>
        </a:xfrm>
        <a:prstGeom prst="rect">
          <a:avLst/>
        </a:prstGeom>
      </xdr:spPr>
    </xdr:pic>
    <xdr:clientData/>
  </xdr:twoCellAnchor>
  <xdr:twoCellAnchor editAs="oneCell">
    <xdr:from>
      <xdr:col>9</xdr:col>
      <xdr:colOff>643592</xdr:colOff>
      <xdr:row>4</xdr:row>
      <xdr:rowOff>78442</xdr:rowOff>
    </xdr:from>
    <xdr:to>
      <xdr:col>9</xdr:col>
      <xdr:colOff>1132863</xdr:colOff>
      <xdr:row>5</xdr:row>
      <xdr:rowOff>19237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1A824487-500F-416F-BBBA-02211E17ED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4461"/>
        <a:stretch/>
      </xdr:blipFill>
      <xdr:spPr>
        <a:xfrm>
          <a:off x="12864167" y="859492"/>
          <a:ext cx="489271" cy="1226670"/>
        </a:xfrm>
        <a:prstGeom prst="rect">
          <a:avLst/>
        </a:prstGeom>
      </xdr:spPr>
    </xdr:pic>
    <xdr:clientData/>
  </xdr:twoCellAnchor>
  <xdr:oneCellAnchor>
    <xdr:from>
      <xdr:col>11</xdr:col>
      <xdr:colOff>683558</xdr:colOff>
      <xdr:row>4</xdr:row>
      <xdr:rowOff>123265</xdr:rowOff>
    </xdr:from>
    <xdr:ext cx="444783" cy="1251884"/>
    <xdr:pic>
      <xdr:nvPicPr>
        <xdr:cNvPr id="7" name="Imagem 6">
          <a:extLst>
            <a:ext uri="{FF2B5EF4-FFF2-40B4-BE49-F238E27FC236}">
              <a16:creationId xmlns:a16="http://schemas.microsoft.com/office/drawing/2014/main" id="{475C0A7B-0BAD-478D-BF62-D29E41E43B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36" t="5328" r="11438"/>
        <a:stretch/>
      </xdr:blipFill>
      <xdr:spPr>
        <a:xfrm>
          <a:off x="15618758" y="904315"/>
          <a:ext cx="444783" cy="1251884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704851</xdr:colOff>
      <xdr:row>4</xdr:row>
      <xdr:rowOff>44450</xdr:rowOff>
    </xdr:from>
    <xdr:to>
      <xdr:col>3</xdr:col>
      <xdr:colOff>1263919</xdr:colOff>
      <xdr:row>4</xdr:row>
      <xdr:rowOff>1682750</xdr:rowOff>
    </xdr:to>
    <xdr:pic>
      <xdr:nvPicPr>
        <xdr:cNvPr id="2" name="Imagem 1" descr="Vista frontal de Torre de Som LG XBOOM Graves Potentes, Bass Boost, Iluminação Colorida, Karaokê, Party Speaker - RNC9 RNC9">
          <a:extLst>
            <a:ext uri="{FF2B5EF4-FFF2-40B4-BE49-F238E27FC236}">
              <a16:creationId xmlns:a16="http://schemas.microsoft.com/office/drawing/2014/main" id="{A097A050-42F7-46A6-BF15-49D00F9AE66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308" t="5170" r="39926" b="5188"/>
        <a:stretch>
          <a:fillRect/>
        </a:stretch>
      </xdr:blipFill>
      <xdr:spPr bwMode="auto">
        <a:xfrm>
          <a:off x="4781551" y="815975"/>
          <a:ext cx="559068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358776</xdr:colOff>
      <xdr:row>4</xdr:row>
      <xdr:rowOff>19501</xdr:rowOff>
    </xdr:from>
    <xdr:to>
      <xdr:col>1</xdr:col>
      <xdr:colOff>1511301</xdr:colOff>
      <xdr:row>4</xdr:row>
      <xdr:rowOff>1733550</xdr:rowOff>
    </xdr:to>
    <xdr:pic>
      <xdr:nvPicPr>
        <xdr:cNvPr id="3" name="Imagem 2" descr="Câmera fotográfica preta em fundo branco&#10;&#10;Descrição gerada automaticamente">
          <a:extLst>
            <a:ext uri="{FF2B5EF4-FFF2-40B4-BE49-F238E27FC236}">
              <a16:creationId xmlns:a16="http://schemas.microsoft.com/office/drawing/2014/main" id="{90F242B2-1946-4CED-A4DF-BA8CDF10E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0851" y="791026"/>
          <a:ext cx="1152525" cy="17140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101600</xdr:colOff>
      <xdr:row>4</xdr:row>
      <xdr:rowOff>164167</xdr:rowOff>
    </xdr:from>
    <xdr:to>
      <xdr:col>1</xdr:col>
      <xdr:colOff>1704222</xdr:colOff>
      <xdr:row>4</xdr:row>
      <xdr:rowOff>1187450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FBCF934-8A86-4033-BEAF-737E5A67B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1901825" y="945217"/>
          <a:ext cx="1602622" cy="1023283"/>
        </a:xfrm>
        <a:prstGeom prst="rect">
          <a:avLst/>
        </a:prstGeom>
      </xdr:spPr>
    </xdr:pic>
    <xdr:clientData/>
  </xdr:twoCellAnchor>
  <xdr:oneCellAnchor>
    <xdr:from>
      <xdr:col>9</xdr:col>
      <xdr:colOff>222248</xdr:colOff>
      <xdr:row>4</xdr:row>
      <xdr:rowOff>53975</xdr:rowOff>
    </xdr:from>
    <xdr:ext cx="1397001" cy="1190320"/>
    <xdr:pic>
      <xdr:nvPicPr>
        <xdr:cNvPr id="3" name="Imagem 2" descr="https://static.lenoxx.com.br/produto/multifotos/hd/20191105141439_8155991845_DZ.jpg">
          <a:extLst>
            <a:ext uri="{FF2B5EF4-FFF2-40B4-BE49-F238E27FC236}">
              <a16:creationId xmlns:a16="http://schemas.microsoft.com/office/drawing/2014/main" id="{706500C2-170A-4716-A12C-13EE7E4DFB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063"/>
        <a:stretch>
          <a:fillRect/>
        </a:stretch>
      </xdr:blipFill>
      <xdr:spPr bwMode="auto">
        <a:xfrm>
          <a:off x="12880973" y="835025"/>
          <a:ext cx="1397001" cy="1190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161926</xdr:colOff>
      <xdr:row>4</xdr:row>
      <xdr:rowOff>117280</xdr:rowOff>
    </xdr:from>
    <xdr:ext cx="1475810" cy="1057470"/>
    <xdr:pic>
      <xdr:nvPicPr>
        <xdr:cNvPr id="4" name="Imagem 3">
          <a:extLst>
            <a:ext uri="{FF2B5EF4-FFF2-40B4-BE49-F238E27FC236}">
              <a16:creationId xmlns:a16="http://schemas.microsoft.com/office/drawing/2014/main" id="{EC92A45E-6CF6-47E7-8F85-AD4FC8DC2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535276" y="898330"/>
          <a:ext cx="1475810" cy="1057470"/>
        </a:xfrm>
        <a:prstGeom prst="rect">
          <a:avLst/>
        </a:prstGeom>
      </xdr:spPr>
    </xdr:pic>
    <xdr:clientData/>
  </xdr:oneCellAnchor>
  <xdr:oneCellAnchor>
    <xdr:from>
      <xdr:col>13</xdr:col>
      <xdr:colOff>279399</xdr:colOff>
      <xdr:row>4</xdr:row>
      <xdr:rowOff>34925</xdr:rowOff>
    </xdr:from>
    <xdr:ext cx="1228726" cy="1220920"/>
    <xdr:pic>
      <xdr:nvPicPr>
        <xdr:cNvPr id="5" name="Imagem 4" descr="http://static.wmobjects.com.br/imgres/arquivos/ids/2456374-344-344/ferro-seco-petit-iro101-%E2%80%93-cadence.jpg">
          <a:extLst>
            <a:ext uri="{FF2B5EF4-FFF2-40B4-BE49-F238E27FC236}">
              <a16:creationId xmlns:a16="http://schemas.microsoft.com/office/drawing/2014/main" id="{C4204C06-8F26-4765-A4C4-99E03DA49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67374" y="815975"/>
          <a:ext cx="1228726" cy="1220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161925</xdr:colOff>
      <xdr:row>4</xdr:row>
      <xdr:rowOff>149226</xdr:rowOff>
    </xdr:from>
    <xdr:ext cx="1436857" cy="1038958"/>
    <xdr:pic>
      <xdr:nvPicPr>
        <xdr:cNvPr id="6" name="Imagem 5">
          <a:extLst>
            <a:ext uri="{FF2B5EF4-FFF2-40B4-BE49-F238E27FC236}">
              <a16:creationId xmlns:a16="http://schemas.microsoft.com/office/drawing/2014/main" id="{A015E6C4-23F5-4BBF-9269-BC7DE0A2B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91400" y="930276"/>
          <a:ext cx="1436857" cy="1038958"/>
        </a:xfrm>
        <a:prstGeom prst="rect">
          <a:avLst/>
        </a:prstGeom>
      </xdr:spPr>
    </xdr:pic>
    <xdr:clientData/>
  </xdr:oneCellAnchor>
  <xdr:twoCellAnchor editAs="oneCell">
    <xdr:from>
      <xdr:col>15</xdr:col>
      <xdr:colOff>333376</xdr:colOff>
      <xdr:row>4</xdr:row>
      <xdr:rowOff>53975</xdr:rowOff>
    </xdr:from>
    <xdr:to>
      <xdr:col>15</xdr:col>
      <xdr:colOff>1495425</xdr:colOff>
      <xdr:row>4</xdr:row>
      <xdr:rowOff>1227371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38FE24FA-81EE-416C-B047-6A1475AC99D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6" t="10934" r="11250" b="14214"/>
        <a:stretch/>
      </xdr:blipFill>
      <xdr:spPr bwMode="auto">
        <a:xfrm>
          <a:off x="21135976" y="835025"/>
          <a:ext cx="1162049" cy="1173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238126</xdr:colOff>
      <xdr:row>4</xdr:row>
      <xdr:rowOff>59880</xdr:rowOff>
    </xdr:from>
    <xdr:to>
      <xdr:col>7</xdr:col>
      <xdr:colOff>1511855</xdr:colOff>
      <xdr:row>4</xdr:row>
      <xdr:rowOff>1228725</xdr:rowOff>
    </xdr:to>
    <xdr:pic>
      <xdr:nvPicPr>
        <xdr:cNvPr id="8" name="Imagem 7" descr="HD1172.8_Ferro-a-Seco-Walita-Cinza_Lateral_01">
          <a:extLst>
            <a:ext uri="{FF2B5EF4-FFF2-40B4-BE49-F238E27FC236}">
              <a16:creationId xmlns:a16="http://schemas.microsoft.com/office/drawing/2014/main" id="{34F01DF2-1DDF-44D4-8FA3-A5C2A7DADDA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31" t="8574" r="5970" b="9587"/>
        <a:stretch/>
      </xdr:blipFill>
      <xdr:spPr bwMode="auto">
        <a:xfrm>
          <a:off x="10182226" y="840930"/>
          <a:ext cx="1273729" cy="116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126999</xdr:colOff>
      <xdr:row>4</xdr:row>
      <xdr:rowOff>101600</xdr:rowOff>
    </xdr:from>
    <xdr:ext cx="1422400" cy="1087514"/>
    <xdr:pic>
      <xdr:nvPicPr>
        <xdr:cNvPr id="9" name="Imagem 8">
          <a:extLst>
            <a:ext uri="{FF2B5EF4-FFF2-40B4-BE49-F238E27FC236}">
              <a16:creationId xmlns:a16="http://schemas.microsoft.com/office/drawing/2014/main" id="{19E1B6C6-577D-4DE0-82EE-8BB8F2C65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4641849" y="882650"/>
          <a:ext cx="1422400" cy="1087514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533401</xdr:colOff>
      <xdr:row>4</xdr:row>
      <xdr:rowOff>179604</xdr:rowOff>
    </xdr:from>
    <xdr:to>
      <xdr:col>5</xdr:col>
      <xdr:colOff>1159489</xdr:colOff>
      <xdr:row>4</xdr:row>
      <xdr:rowOff>1655445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433D6F70-F166-41DF-B942-6606CF9D14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43776" y="960654"/>
          <a:ext cx="626088" cy="14758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542925</xdr:colOff>
      <xdr:row>4</xdr:row>
      <xdr:rowOff>160949</xdr:rowOff>
    </xdr:from>
    <xdr:to>
      <xdr:col>3</xdr:col>
      <xdr:colOff>1088294</xdr:colOff>
      <xdr:row>4</xdr:row>
      <xdr:rowOff>1640203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B4C9053-1D29-4F39-84B4-B437FA4E1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29150" y="941999"/>
          <a:ext cx="545369" cy="1479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586741</xdr:colOff>
      <xdr:row>4</xdr:row>
      <xdr:rowOff>257174</xdr:rowOff>
    </xdr:from>
    <xdr:to>
      <xdr:col>7</xdr:col>
      <xdr:colOff>1107845</xdr:colOff>
      <xdr:row>4</xdr:row>
      <xdr:rowOff>1657349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C9BE654D-67EE-4ABA-B616-18647D29DA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21266" y="1038224"/>
          <a:ext cx="521104" cy="1400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381001</xdr:colOff>
      <xdr:row>4</xdr:row>
      <xdr:rowOff>66676</xdr:rowOff>
    </xdr:from>
    <xdr:to>
      <xdr:col>1</xdr:col>
      <xdr:colOff>1234821</xdr:colOff>
      <xdr:row>4</xdr:row>
      <xdr:rowOff>1731645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E274224-C4CA-4045-AA42-A0774902F7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3076" y="847726"/>
          <a:ext cx="853820" cy="16649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53976</xdr:colOff>
      <xdr:row>4</xdr:row>
      <xdr:rowOff>238126</xdr:rowOff>
    </xdr:from>
    <xdr:to>
      <xdr:col>1</xdr:col>
      <xdr:colOff>1704512</xdr:colOff>
      <xdr:row>4</xdr:row>
      <xdr:rowOff>1206501</xdr:rowOff>
    </xdr:to>
    <xdr:pic>
      <xdr:nvPicPr>
        <xdr:cNvPr id="2" name="Imagem 1" descr="Uma imagem contendo chapéu, colarinho, bolsa&#10;&#10;Descrição gerada automaticamente">
          <a:extLst>
            <a:ext uri="{FF2B5EF4-FFF2-40B4-BE49-F238E27FC236}">
              <a16:creationId xmlns:a16="http://schemas.microsoft.com/office/drawing/2014/main" id="{0E433226-AA08-43AB-8553-4ED7C3167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5576" y="1009651"/>
          <a:ext cx="1650536" cy="968375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</xdr:colOff>
      <xdr:row>4</xdr:row>
      <xdr:rowOff>171718</xdr:rowOff>
    </xdr:from>
    <xdr:to>
      <xdr:col>3</xdr:col>
      <xdr:colOff>1733550</xdr:colOff>
      <xdr:row>4</xdr:row>
      <xdr:rowOff>1067811</xdr:rowOff>
    </xdr:to>
    <xdr:pic>
      <xdr:nvPicPr>
        <xdr:cNvPr id="3" name="Imagem 2" descr="JBL Boombox 3 - Black - Portable speaker - Hero">
          <a:extLst>
            <a:ext uri="{FF2B5EF4-FFF2-40B4-BE49-F238E27FC236}">
              <a16:creationId xmlns:a16="http://schemas.microsoft.com/office/drawing/2014/main" id="{16FCEA83-76D8-482D-B1EF-BDFC9ACC760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833" b="22396"/>
        <a:stretch/>
      </xdr:blipFill>
      <xdr:spPr bwMode="auto">
        <a:xfrm>
          <a:off x="4238625" y="943243"/>
          <a:ext cx="1581150" cy="8960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161925</xdr:colOff>
      <xdr:row>4</xdr:row>
      <xdr:rowOff>130176</xdr:rowOff>
    </xdr:from>
    <xdr:to>
      <xdr:col>5</xdr:col>
      <xdr:colOff>1515286</xdr:colOff>
      <xdr:row>4</xdr:row>
      <xdr:rowOff>1171576</xdr:rowOff>
    </xdr:to>
    <xdr:pic>
      <xdr:nvPicPr>
        <xdr:cNvPr id="4" name="Imagem 3" descr="LG Caixa de Som Portátil LG BOOMBOX XBOOM Go XG9 Power Bluetooth 24H De Bateria IP67 Sound Boost, XG9S">
          <a:extLst>
            <a:ext uri="{FF2B5EF4-FFF2-40B4-BE49-F238E27FC236}">
              <a16:creationId xmlns:a16="http://schemas.microsoft.com/office/drawing/2014/main" id="{1E6D922C-1F84-480F-BA68-2E102AFB4E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69" t="11607" r="17313" b="11607"/>
        <a:stretch/>
      </xdr:blipFill>
      <xdr:spPr bwMode="auto">
        <a:xfrm>
          <a:off x="6962775" y="901701"/>
          <a:ext cx="1353361" cy="1041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333375</xdr:colOff>
      <xdr:row>4</xdr:row>
      <xdr:rowOff>390525</xdr:rowOff>
    </xdr:from>
    <xdr:to>
      <xdr:col>7</xdr:col>
      <xdr:colOff>1549400</xdr:colOff>
      <xdr:row>4</xdr:row>
      <xdr:rowOff>1112839</xdr:rowOff>
    </xdr:to>
    <xdr:pic>
      <xdr:nvPicPr>
        <xdr:cNvPr id="5" name="Imagem 4" descr="Caixa de Som Bluetooth WAAW Hyperboom 1000">
          <a:extLst>
            <a:ext uri="{FF2B5EF4-FFF2-40B4-BE49-F238E27FC236}">
              <a16:creationId xmlns:a16="http://schemas.microsoft.com/office/drawing/2014/main" id="{EAEECE53-75DA-4AC6-A945-263CF6E093A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59" b="21256"/>
        <a:stretch/>
      </xdr:blipFill>
      <xdr:spPr bwMode="auto">
        <a:xfrm>
          <a:off x="9801225" y="1162050"/>
          <a:ext cx="1216025" cy="722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514350</xdr:colOff>
      <xdr:row>4</xdr:row>
      <xdr:rowOff>190086</xdr:rowOff>
    </xdr:from>
    <xdr:to>
      <xdr:col>1</xdr:col>
      <xdr:colOff>1352550</xdr:colOff>
      <xdr:row>4</xdr:row>
      <xdr:rowOff>1189256</xdr:rowOff>
    </xdr:to>
    <xdr:pic>
      <xdr:nvPicPr>
        <xdr:cNvPr id="2" name="Imagem 1" descr="Imagem de vídeo game&#10;&#10;Descrição gerada automaticamente com confiança média">
          <a:extLst>
            <a:ext uri="{FF2B5EF4-FFF2-40B4-BE49-F238E27FC236}">
              <a16:creationId xmlns:a16="http://schemas.microsoft.com/office/drawing/2014/main" id="{005F0C9B-DA4D-4F93-9451-E3018BCC4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6425" y="961611"/>
          <a:ext cx="838200" cy="9991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628650</xdr:colOff>
      <xdr:row>4</xdr:row>
      <xdr:rowOff>210583</xdr:rowOff>
    </xdr:from>
    <xdr:to>
      <xdr:col>3</xdr:col>
      <xdr:colOff>1158875</xdr:colOff>
      <xdr:row>4</xdr:row>
      <xdr:rowOff>1171924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D853CDA-6BB7-436A-BA68-49E5496C8D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082" t="8997" r="19652"/>
        <a:stretch/>
      </xdr:blipFill>
      <xdr:spPr bwMode="auto">
        <a:xfrm>
          <a:off x="4705350" y="982108"/>
          <a:ext cx="530225" cy="96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428626</xdr:colOff>
      <xdr:row>4</xdr:row>
      <xdr:rowOff>267567</xdr:rowOff>
    </xdr:from>
    <xdr:to>
      <xdr:col>5</xdr:col>
      <xdr:colOff>1333500</xdr:colOff>
      <xdr:row>4</xdr:row>
      <xdr:rowOff>1181659</xdr:rowOff>
    </xdr:to>
    <xdr:pic>
      <xdr:nvPicPr>
        <xdr:cNvPr id="4" name="Imagem 3" descr="Caixa Amplificada ACA 255 HIT">
          <a:extLst>
            <a:ext uri="{FF2B5EF4-FFF2-40B4-BE49-F238E27FC236}">
              <a16:creationId xmlns:a16="http://schemas.microsoft.com/office/drawing/2014/main" id="{F81643AE-F37D-4786-872C-006B7F7F35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9951" y="1039092"/>
          <a:ext cx="904874" cy="9140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552450</xdr:colOff>
      <xdr:row>4</xdr:row>
      <xdr:rowOff>219075</xdr:rowOff>
    </xdr:from>
    <xdr:to>
      <xdr:col>7</xdr:col>
      <xdr:colOff>1246329</xdr:colOff>
      <xdr:row>4</xdr:row>
      <xdr:rowOff>1235775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9FB14B4-610C-4704-83B1-4D71DC5135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26" t="8032" r="11335" b="6291"/>
        <a:stretch/>
      </xdr:blipFill>
      <xdr:spPr bwMode="auto">
        <a:xfrm>
          <a:off x="10058400" y="990600"/>
          <a:ext cx="693879" cy="101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533400</xdr:colOff>
      <xdr:row>4</xdr:row>
      <xdr:rowOff>130175</xdr:rowOff>
    </xdr:from>
    <xdr:to>
      <xdr:col>5</xdr:col>
      <xdr:colOff>1230454</xdr:colOff>
      <xdr:row>4</xdr:row>
      <xdr:rowOff>1150050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002E44F-D727-488C-BBDC-8243F16A5CC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26" t="8032" r="11335" b="6291"/>
        <a:stretch/>
      </xdr:blipFill>
      <xdr:spPr bwMode="auto">
        <a:xfrm>
          <a:off x="7324725" y="901700"/>
          <a:ext cx="697054" cy="1019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409575</xdr:colOff>
      <xdr:row>4</xdr:row>
      <xdr:rowOff>22224</xdr:rowOff>
    </xdr:from>
    <xdr:to>
      <xdr:col>1</xdr:col>
      <xdr:colOff>1246472</xdr:colOff>
      <xdr:row>4</xdr:row>
      <xdr:rowOff>1209674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B1BF96A-B0E7-44C3-A77C-F5F338538E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1650" y="793749"/>
          <a:ext cx="836897" cy="1187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400050</xdr:colOff>
      <xdr:row>4</xdr:row>
      <xdr:rowOff>130177</xdr:rowOff>
    </xdr:from>
    <xdr:to>
      <xdr:col>3</xdr:col>
      <xdr:colOff>1495425</xdr:colOff>
      <xdr:row>4</xdr:row>
      <xdr:rowOff>1226109</xdr:rowOff>
    </xdr:to>
    <xdr:pic>
      <xdr:nvPicPr>
        <xdr:cNvPr id="4" name="Imagem 3" descr="Caixa Amplificada ACA 255 HIT">
          <a:extLst>
            <a:ext uri="{FF2B5EF4-FFF2-40B4-BE49-F238E27FC236}">
              <a16:creationId xmlns:a16="http://schemas.microsoft.com/office/drawing/2014/main" id="{CA823038-0C57-45C7-A719-C97EF1BA85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0" y="901702"/>
          <a:ext cx="1095375" cy="109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590550</xdr:colOff>
      <xdr:row>4</xdr:row>
      <xdr:rowOff>131265</xdr:rowOff>
    </xdr:from>
    <xdr:to>
      <xdr:col>7</xdr:col>
      <xdr:colOff>1225550</xdr:colOff>
      <xdr:row>4</xdr:row>
      <xdr:rowOff>1231446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4BB8AE6F-F0B1-4096-98CD-300D9B5A73D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378" t="6884" r="36178" b="7227"/>
        <a:stretch/>
      </xdr:blipFill>
      <xdr:spPr bwMode="auto">
        <a:xfrm>
          <a:off x="10096500" y="902790"/>
          <a:ext cx="635000" cy="11001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485775</xdr:colOff>
      <xdr:row>4</xdr:row>
      <xdr:rowOff>57150</xdr:rowOff>
    </xdr:from>
    <xdr:to>
      <xdr:col>1</xdr:col>
      <xdr:colOff>1294133</xdr:colOff>
      <xdr:row>4</xdr:row>
      <xdr:rowOff>1238619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1676B6E-5CE8-4D2C-A38B-4466022385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" y="828675"/>
          <a:ext cx="808358" cy="11814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457199</xdr:colOff>
      <xdr:row>4</xdr:row>
      <xdr:rowOff>9164</xdr:rowOff>
    </xdr:from>
    <xdr:to>
      <xdr:col>3</xdr:col>
      <xdr:colOff>1289049</xdr:colOff>
      <xdr:row>4</xdr:row>
      <xdr:rowOff>1276656</xdr:rowOff>
    </xdr:to>
    <xdr:pic>
      <xdr:nvPicPr>
        <xdr:cNvPr id="3" name="Imagem 2" descr="Caixa Amplificada ACA 480 VIPER II">
          <a:extLst>
            <a:ext uri="{FF2B5EF4-FFF2-40B4-BE49-F238E27FC236}">
              <a16:creationId xmlns:a16="http://schemas.microsoft.com/office/drawing/2014/main" id="{A885A7E7-971C-49E2-849B-5DFE26DDB6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61" r="20939"/>
        <a:stretch>
          <a:fillRect/>
        </a:stretch>
      </xdr:blipFill>
      <xdr:spPr bwMode="auto">
        <a:xfrm>
          <a:off x="4533899" y="780689"/>
          <a:ext cx="831850" cy="12674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571500</xdr:colOff>
      <xdr:row>4</xdr:row>
      <xdr:rowOff>116110</xdr:rowOff>
    </xdr:from>
    <xdr:to>
      <xdr:col>1</xdr:col>
      <xdr:colOff>1301750</xdr:colOff>
      <xdr:row>4</xdr:row>
      <xdr:rowOff>1244600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0D42FA2-ADA9-43E9-B5FC-97F76A06B2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3575" y="887635"/>
          <a:ext cx="730250" cy="1128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581025</xdr:colOff>
      <xdr:row>4</xdr:row>
      <xdr:rowOff>85725</xdr:rowOff>
    </xdr:from>
    <xdr:to>
      <xdr:col>3</xdr:col>
      <xdr:colOff>1257720</xdr:colOff>
      <xdr:row>4</xdr:row>
      <xdr:rowOff>1198804</xdr:rowOff>
    </xdr:to>
    <xdr:pic>
      <xdr:nvPicPr>
        <xdr:cNvPr id="3" name="Imagem 2" descr="Caixa Amplificada ACA 680 FANTASY">
          <a:extLst>
            <a:ext uri="{FF2B5EF4-FFF2-40B4-BE49-F238E27FC236}">
              <a16:creationId xmlns:a16="http://schemas.microsoft.com/office/drawing/2014/main" id="{683DE368-B3E1-461F-A6AC-17C79B90855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31" r="19488"/>
        <a:stretch/>
      </xdr:blipFill>
      <xdr:spPr bwMode="auto">
        <a:xfrm>
          <a:off x="4657725" y="857250"/>
          <a:ext cx="676695" cy="1113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514351</xdr:colOff>
      <xdr:row>4</xdr:row>
      <xdr:rowOff>158750</xdr:rowOff>
    </xdr:from>
    <xdr:to>
      <xdr:col>5</xdr:col>
      <xdr:colOff>1297417</xdr:colOff>
      <xdr:row>4</xdr:row>
      <xdr:rowOff>1235508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BBD1BF48-80E2-41B9-B65B-C76BCECEC5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27" r="10497"/>
        <a:stretch/>
      </xdr:blipFill>
      <xdr:spPr bwMode="auto">
        <a:xfrm>
          <a:off x="7305676" y="930275"/>
          <a:ext cx="783066" cy="1076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549275</xdr:colOff>
      <xdr:row>3</xdr:row>
      <xdr:rowOff>142451</xdr:rowOff>
    </xdr:from>
    <xdr:to>
      <xdr:col>3</xdr:col>
      <xdr:colOff>1276350</xdr:colOff>
      <xdr:row>4</xdr:row>
      <xdr:rowOff>1266371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D051AD0-749F-450B-B5E9-42AD6A58AA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332" r="24141" b="6026"/>
        <a:stretch/>
      </xdr:blipFill>
      <xdr:spPr bwMode="auto">
        <a:xfrm>
          <a:off x="4625975" y="723476"/>
          <a:ext cx="727075" cy="1314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542926</xdr:colOff>
      <xdr:row>4</xdr:row>
      <xdr:rowOff>46762</xdr:rowOff>
    </xdr:from>
    <xdr:to>
      <xdr:col>1</xdr:col>
      <xdr:colOff>1343025</xdr:colOff>
      <xdr:row>4</xdr:row>
      <xdr:rowOff>1236404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A1A131B-D9E6-4C5F-9FE1-248FAF3590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1" y="818287"/>
          <a:ext cx="800099" cy="1189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428625</xdr:colOff>
      <xdr:row>4</xdr:row>
      <xdr:rowOff>19050</xdr:rowOff>
    </xdr:from>
    <xdr:to>
      <xdr:col>1</xdr:col>
      <xdr:colOff>1368425</xdr:colOff>
      <xdr:row>4</xdr:row>
      <xdr:rowOff>1208788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975393C-87E5-4925-A8D9-D1AD4A7FF3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31250" r="31464"/>
        <a:stretch/>
      </xdr:blipFill>
      <xdr:spPr>
        <a:xfrm>
          <a:off x="1790700" y="790575"/>
          <a:ext cx="939800" cy="1189738"/>
        </a:xfrm>
        <a:prstGeom prst="rect">
          <a:avLst/>
        </a:prstGeom>
      </xdr:spPr>
    </xdr:pic>
    <xdr:clientData/>
  </xdr:twoCellAnchor>
  <xdr:twoCellAnchor editAs="oneCell">
    <xdr:from>
      <xdr:col>3</xdr:col>
      <xdr:colOff>419100</xdr:colOff>
      <xdr:row>4</xdr:row>
      <xdr:rowOff>228600</xdr:rowOff>
    </xdr:from>
    <xdr:to>
      <xdr:col>3</xdr:col>
      <xdr:colOff>1390650</xdr:colOff>
      <xdr:row>4</xdr:row>
      <xdr:rowOff>1198979</xdr:rowOff>
    </xdr:to>
    <xdr:pic>
      <xdr:nvPicPr>
        <xdr:cNvPr id="3" name="Imagem 2" descr="JBL Tune Buds - Black - True wireless Noise Cancelling earbuds - Hero image number 0">
          <a:extLst>
            <a:ext uri="{FF2B5EF4-FFF2-40B4-BE49-F238E27FC236}">
              <a16:creationId xmlns:a16="http://schemas.microsoft.com/office/drawing/2014/main" id="{F931DF95-E6DD-4E84-BE14-0B1ED1F436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0" y="1000125"/>
          <a:ext cx="971550" cy="9703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342901</xdr:colOff>
      <xdr:row>4</xdr:row>
      <xdr:rowOff>247650</xdr:rowOff>
    </xdr:from>
    <xdr:to>
      <xdr:col>7</xdr:col>
      <xdr:colOff>1389703</xdr:colOff>
      <xdr:row>4</xdr:row>
      <xdr:rowOff>1244600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63E0DC0-2AE2-4BA3-9734-2BF3E3FA13C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894"/>
        <a:stretch/>
      </xdr:blipFill>
      <xdr:spPr bwMode="auto">
        <a:xfrm>
          <a:off x="9848851" y="1019175"/>
          <a:ext cx="1046802" cy="996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371476</xdr:colOff>
      <xdr:row>4</xdr:row>
      <xdr:rowOff>28575</xdr:rowOff>
    </xdr:from>
    <xdr:to>
      <xdr:col>5</xdr:col>
      <xdr:colOff>1626455</xdr:colOff>
      <xdr:row>4</xdr:row>
      <xdr:rowOff>1273175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4CE83F6-37CA-4CEE-B440-0FEC0697E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62801" y="800100"/>
          <a:ext cx="1254979" cy="12446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15</xdr:row>
      <xdr:rowOff>0</xdr:rowOff>
    </xdr:from>
    <xdr:to>
      <xdr:col>3</xdr:col>
      <xdr:colOff>304800</xdr:colOff>
      <xdr:row>16</xdr:row>
      <xdr:rowOff>123825</xdr:rowOff>
    </xdr:to>
    <xdr:sp macro="" textlink="">
      <xdr:nvSpPr>
        <xdr:cNvPr id="2" name="AutoShape 1">
          <a:extLst>
            <a:ext uri="{FF2B5EF4-FFF2-40B4-BE49-F238E27FC236}">
              <a16:creationId xmlns:a16="http://schemas.microsoft.com/office/drawing/2014/main" id="{4686E38D-9592-4B5E-9ECC-A924DBDC3A6C}"/>
            </a:ext>
          </a:extLst>
        </xdr:cNvPr>
        <xdr:cNvSpPr>
          <a:spLocks noChangeAspect="1" noChangeArrowheads="1"/>
        </xdr:cNvSpPr>
      </xdr:nvSpPr>
      <xdr:spPr bwMode="auto">
        <a:xfrm>
          <a:off x="4076700" y="3914775"/>
          <a:ext cx="304800" cy="314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371475</xdr:colOff>
      <xdr:row>4</xdr:row>
      <xdr:rowOff>209550</xdr:rowOff>
    </xdr:from>
    <xdr:to>
      <xdr:col>3</xdr:col>
      <xdr:colOff>1371255</xdr:colOff>
      <xdr:row>4</xdr:row>
      <xdr:rowOff>1228725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5EC8280-7354-4E0A-B9AE-6184E13A9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48175" y="981075"/>
          <a:ext cx="999780" cy="1019175"/>
        </a:xfrm>
        <a:prstGeom prst="rect">
          <a:avLst/>
        </a:prstGeom>
      </xdr:spPr>
    </xdr:pic>
    <xdr:clientData/>
  </xdr:twoCellAnchor>
  <xdr:twoCellAnchor editAs="oneCell">
    <xdr:from>
      <xdr:col>1</xdr:col>
      <xdr:colOff>504825</xdr:colOff>
      <xdr:row>4</xdr:row>
      <xdr:rowOff>98342</xdr:rowOff>
    </xdr:from>
    <xdr:to>
      <xdr:col>1</xdr:col>
      <xdr:colOff>1323975</xdr:colOff>
      <xdr:row>4</xdr:row>
      <xdr:rowOff>1216025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88BB35F0-F14D-43CF-9F2B-E7E7707BFF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66900" y="869867"/>
          <a:ext cx="819150" cy="1117683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361950</xdr:colOff>
      <xdr:row>4</xdr:row>
      <xdr:rowOff>257175</xdr:rowOff>
    </xdr:from>
    <xdr:to>
      <xdr:col>3</xdr:col>
      <xdr:colOff>1561626</xdr:colOff>
      <xdr:row>6</xdr:row>
      <xdr:rowOff>0</xdr:rowOff>
    </xdr:to>
    <xdr:pic>
      <xdr:nvPicPr>
        <xdr:cNvPr id="2" name="Imagem 1" descr="JBL Wave Buds 2 - Blue - True Wireless Noise Cancelling Earbuds - Hero image number 0">
          <a:extLst>
            <a:ext uri="{FF2B5EF4-FFF2-40B4-BE49-F238E27FC236}">
              <a16:creationId xmlns:a16="http://schemas.microsoft.com/office/drawing/2014/main" id="{ED01BF48-6C36-417F-86D0-DF51817C2B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8650" y="1028700"/>
          <a:ext cx="1199676" cy="120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</xdr:col>
      <xdr:colOff>304800</xdr:colOff>
      <xdr:row>16</xdr:row>
      <xdr:rowOff>120650</xdr:rowOff>
    </xdr:to>
    <xdr:sp macro="" textlink="">
      <xdr:nvSpPr>
        <xdr:cNvPr id="3" name="AutoShape 1">
          <a:extLst>
            <a:ext uri="{FF2B5EF4-FFF2-40B4-BE49-F238E27FC236}">
              <a16:creationId xmlns:a16="http://schemas.microsoft.com/office/drawing/2014/main" id="{167B010F-ECB9-49F7-9B30-C114CE71F052}"/>
            </a:ext>
          </a:extLst>
        </xdr:cNvPr>
        <xdr:cNvSpPr>
          <a:spLocks noChangeAspect="1" noChangeArrowheads="1"/>
        </xdr:cNvSpPr>
      </xdr:nvSpPr>
      <xdr:spPr bwMode="auto">
        <a:xfrm>
          <a:off x="4076700" y="3914775"/>
          <a:ext cx="304800" cy="31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444500</xdr:colOff>
      <xdr:row>4</xdr:row>
      <xdr:rowOff>101600</xdr:rowOff>
    </xdr:from>
    <xdr:to>
      <xdr:col>1</xdr:col>
      <xdr:colOff>1343572</xdr:colOff>
      <xdr:row>4</xdr:row>
      <xdr:rowOff>1276350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EE4D2AC-5825-4189-9428-9E3A6D2B2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06575" y="873125"/>
          <a:ext cx="899072" cy="1174750"/>
        </a:xfrm>
        <a:prstGeom prst="rect">
          <a:avLst/>
        </a:prstGeom>
      </xdr:spPr>
    </xdr:pic>
    <xdr:clientData/>
  </xdr:twoCellAnchor>
  <xdr:twoCellAnchor editAs="oneCell">
    <xdr:from>
      <xdr:col>5</xdr:col>
      <xdr:colOff>542925</xdr:colOff>
      <xdr:row>4</xdr:row>
      <xdr:rowOff>76200</xdr:rowOff>
    </xdr:from>
    <xdr:to>
      <xdr:col>5</xdr:col>
      <xdr:colOff>1305266</xdr:colOff>
      <xdr:row>4</xdr:row>
      <xdr:rowOff>1235075</xdr:rowOff>
    </xdr:to>
    <xdr:pic>
      <xdr:nvPicPr>
        <xdr:cNvPr id="5" name="Imagem 4" descr="foto-Philips-Fone-de-Ouvido-sem-Fio-TWS-TAT1108BK-00_1">
          <a:extLst>
            <a:ext uri="{FF2B5EF4-FFF2-40B4-BE49-F238E27FC236}">
              <a16:creationId xmlns:a16="http://schemas.microsoft.com/office/drawing/2014/main" id="{F07AD624-CA93-4CDD-9403-16156B57BC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498" r="17214"/>
        <a:stretch/>
      </xdr:blipFill>
      <xdr:spPr bwMode="auto">
        <a:xfrm>
          <a:off x="7334250" y="847725"/>
          <a:ext cx="762341" cy="1158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674688</xdr:colOff>
      <xdr:row>4</xdr:row>
      <xdr:rowOff>134937</xdr:rowOff>
    </xdr:from>
    <xdr:to>
      <xdr:col>1</xdr:col>
      <xdr:colOff>1251557</xdr:colOff>
      <xdr:row>4</xdr:row>
      <xdr:rowOff>1111008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871EAC4-6E30-4388-907B-92693777251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095" t="22167" r="31458" b="16027"/>
        <a:stretch/>
      </xdr:blipFill>
      <xdr:spPr bwMode="auto">
        <a:xfrm>
          <a:off x="2036763" y="915987"/>
          <a:ext cx="576869" cy="9760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587374</xdr:colOff>
      <xdr:row>4</xdr:row>
      <xdr:rowOff>92986</xdr:rowOff>
    </xdr:from>
    <xdr:ext cx="674688" cy="1116725"/>
    <xdr:pic>
      <xdr:nvPicPr>
        <xdr:cNvPr id="3" name="Imagem 2">
          <a:extLst>
            <a:ext uri="{FF2B5EF4-FFF2-40B4-BE49-F238E27FC236}">
              <a16:creationId xmlns:a16="http://schemas.microsoft.com/office/drawing/2014/main" id="{8D23F922-A50B-4880-8373-9B6388426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64074" y="874036"/>
          <a:ext cx="674688" cy="1116725"/>
        </a:xfrm>
        <a:prstGeom prst="rect">
          <a:avLst/>
        </a:prstGeom>
      </xdr:spPr>
    </xdr:pic>
    <xdr:clientData/>
  </xdr:oneCellAnchor>
  <xdr:oneCellAnchor>
    <xdr:from>
      <xdr:col>5</xdr:col>
      <xdr:colOff>666750</xdr:colOff>
      <xdr:row>4</xdr:row>
      <xdr:rowOff>103186</xdr:rowOff>
    </xdr:from>
    <xdr:ext cx="592431" cy="1056981"/>
    <xdr:pic>
      <xdr:nvPicPr>
        <xdr:cNvPr id="4" name="Imagem 3">
          <a:extLst>
            <a:ext uri="{FF2B5EF4-FFF2-40B4-BE49-F238E27FC236}">
              <a16:creationId xmlns:a16="http://schemas.microsoft.com/office/drawing/2014/main" id="{531E4899-7A91-4CA9-979A-838475434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58075" y="884236"/>
          <a:ext cx="592431" cy="1056981"/>
        </a:xfrm>
        <a:prstGeom prst="rect">
          <a:avLst/>
        </a:prstGeom>
      </xdr:spPr>
    </xdr:pic>
    <xdr:clientData/>
  </xdr:oneCellAnchor>
  <xdr:oneCellAnchor>
    <xdr:from>
      <xdr:col>7</xdr:col>
      <xdr:colOff>317500</xdr:colOff>
      <xdr:row>4</xdr:row>
      <xdr:rowOff>103187</xdr:rowOff>
    </xdr:from>
    <xdr:ext cx="1177825" cy="1035576"/>
    <xdr:pic>
      <xdr:nvPicPr>
        <xdr:cNvPr id="5" name="Imagem 4">
          <a:extLst>
            <a:ext uri="{FF2B5EF4-FFF2-40B4-BE49-F238E27FC236}">
              <a16:creationId xmlns:a16="http://schemas.microsoft.com/office/drawing/2014/main" id="{7C7D044B-4B9F-48D6-B31F-0473E4EF8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23450" y="884237"/>
          <a:ext cx="1177825" cy="1035576"/>
        </a:xfrm>
        <a:prstGeom prst="rect">
          <a:avLst/>
        </a:prstGeom>
      </xdr:spPr>
    </xdr:pic>
    <xdr:clientData/>
  </xdr:oneCellAnchor>
  <xdr:twoCellAnchor editAs="oneCell">
    <xdr:from>
      <xdr:col>9</xdr:col>
      <xdr:colOff>627063</xdr:colOff>
      <xdr:row>4</xdr:row>
      <xdr:rowOff>111125</xdr:rowOff>
    </xdr:from>
    <xdr:to>
      <xdr:col>9</xdr:col>
      <xdr:colOff>1251713</xdr:colOff>
      <xdr:row>4</xdr:row>
      <xdr:rowOff>1170035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79C8F022-2CE6-491C-B973-A430CB350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47638" y="892175"/>
          <a:ext cx="624650" cy="105891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447675</xdr:colOff>
      <xdr:row>4</xdr:row>
      <xdr:rowOff>342900</xdr:rowOff>
    </xdr:from>
    <xdr:to>
      <xdr:col>1</xdr:col>
      <xdr:colOff>1340685</xdr:colOff>
      <xdr:row>4</xdr:row>
      <xdr:rowOff>1158875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4AC3C4C-E306-4E80-A0ED-362422D4A1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8225" t="29245" r="20199" b="14168"/>
        <a:stretch/>
      </xdr:blipFill>
      <xdr:spPr>
        <a:xfrm>
          <a:off x="1809750" y="1114425"/>
          <a:ext cx="893010" cy="815975"/>
        </a:xfrm>
        <a:prstGeom prst="rect">
          <a:avLst/>
        </a:prstGeom>
      </xdr:spPr>
    </xdr:pic>
    <xdr:clientData/>
  </xdr:twoCellAnchor>
  <xdr:twoCellAnchor editAs="oneCell">
    <xdr:from>
      <xdr:col>3</xdr:col>
      <xdr:colOff>314325</xdr:colOff>
      <xdr:row>4</xdr:row>
      <xdr:rowOff>38100</xdr:rowOff>
    </xdr:from>
    <xdr:to>
      <xdr:col>3</xdr:col>
      <xdr:colOff>1514001</xdr:colOff>
      <xdr:row>4</xdr:row>
      <xdr:rowOff>1247775</xdr:rowOff>
    </xdr:to>
    <xdr:pic>
      <xdr:nvPicPr>
        <xdr:cNvPr id="3" name="Imagem 2" descr="JBL Wave Buds 2 - Blue - True Wireless Noise Cancelling Earbuds - Hero image number 0">
          <a:extLst>
            <a:ext uri="{FF2B5EF4-FFF2-40B4-BE49-F238E27FC236}">
              <a16:creationId xmlns:a16="http://schemas.microsoft.com/office/drawing/2014/main" id="{A80EBCEF-A08F-402A-B915-BEB015BFC1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1025" y="809625"/>
          <a:ext cx="1199676" cy="120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257176</xdr:colOff>
      <xdr:row>4</xdr:row>
      <xdr:rowOff>123825</xdr:rowOff>
    </xdr:from>
    <xdr:to>
      <xdr:col>5</xdr:col>
      <xdr:colOff>1473201</xdr:colOff>
      <xdr:row>4</xdr:row>
      <xdr:rowOff>1162677</xdr:rowOff>
    </xdr:to>
    <xdr:pic>
      <xdr:nvPicPr>
        <xdr:cNvPr id="4" name="Imagem 3" descr="Ame o que você ouve. Ame o que você vê">
          <a:extLst>
            <a:ext uri="{FF2B5EF4-FFF2-40B4-BE49-F238E27FC236}">
              <a16:creationId xmlns:a16="http://schemas.microsoft.com/office/drawing/2014/main" id="{AB5A4459-60AC-412B-BC28-5D156B39C2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1" y="895350"/>
          <a:ext cx="1216025" cy="10388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514351</xdr:colOff>
      <xdr:row>4</xdr:row>
      <xdr:rowOff>95250</xdr:rowOff>
    </xdr:from>
    <xdr:to>
      <xdr:col>3</xdr:col>
      <xdr:colOff>1339851</xdr:colOff>
      <xdr:row>4</xdr:row>
      <xdr:rowOff>1210055</xdr:rowOff>
    </xdr:to>
    <xdr:pic>
      <xdr:nvPicPr>
        <xdr:cNvPr id="2" name="Imagem 1" descr="zoomed Image">
          <a:extLst>
            <a:ext uri="{FF2B5EF4-FFF2-40B4-BE49-F238E27FC236}">
              <a16:creationId xmlns:a16="http://schemas.microsoft.com/office/drawing/2014/main" id="{7FFFD369-7126-4EFF-A2E9-6041DE3B80B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89" t="7950" r="21763" b="11188"/>
        <a:stretch/>
      </xdr:blipFill>
      <xdr:spPr bwMode="auto">
        <a:xfrm>
          <a:off x="4591051" y="866775"/>
          <a:ext cx="825500" cy="1114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504826</xdr:colOff>
      <xdr:row>4</xdr:row>
      <xdr:rowOff>104775</xdr:rowOff>
    </xdr:from>
    <xdr:to>
      <xdr:col>1</xdr:col>
      <xdr:colOff>1447099</xdr:colOff>
      <xdr:row>5</xdr:row>
      <xdr:rowOff>0</xdr:rowOff>
    </xdr:to>
    <xdr:pic>
      <xdr:nvPicPr>
        <xdr:cNvPr id="3" name="Imagem 2" descr="Fone de ouvido em fundo branco&#10;&#10;Descrição gerada automaticamente com confiança média">
          <a:extLst>
            <a:ext uri="{FF2B5EF4-FFF2-40B4-BE49-F238E27FC236}">
              <a16:creationId xmlns:a16="http://schemas.microsoft.com/office/drawing/2014/main" id="{5FBE242D-86CE-4AF0-A2E8-DDC9BB257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1866901" y="876300"/>
          <a:ext cx="942273" cy="1181100"/>
        </a:xfrm>
        <a:prstGeom prst="rect">
          <a:avLst/>
        </a:prstGeom>
      </xdr:spPr>
    </xdr:pic>
    <xdr:clientData/>
  </xdr:twoCellAnchor>
  <xdr:twoCellAnchor editAs="oneCell">
    <xdr:from>
      <xdr:col>5</xdr:col>
      <xdr:colOff>485775</xdr:colOff>
      <xdr:row>4</xdr:row>
      <xdr:rowOff>106138</xdr:rowOff>
    </xdr:from>
    <xdr:to>
      <xdr:col>5</xdr:col>
      <xdr:colOff>1368425</xdr:colOff>
      <xdr:row>4</xdr:row>
      <xdr:rowOff>1130300</xdr:rowOff>
    </xdr:to>
    <xdr:pic>
      <xdr:nvPicPr>
        <xdr:cNvPr id="4" name="Imagem 3" descr="JBL Live 660NC - Black - Wireless over-ear NC headphones - Hero image number null">
          <a:extLst>
            <a:ext uri="{FF2B5EF4-FFF2-40B4-BE49-F238E27FC236}">
              <a16:creationId xmlns:a16="http://schemas.microsoft.com/office/drawing/2014/main" id="{65BD1888-0C9E-41CF-A815-CBA848E893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442" t="6373" r="15116" b="16011"/>
        <a:stretch/>
      </xdr:blipFill>
      <xdr:spPr bwMode="auto">
        <a:xfrm>
          <a:off x="7277100" y="877663"/>
          <a:ext cx="882650" cy="10241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523875</xdr:colOff>
      <xdr:row>4</xdr:row>
      <xdr:rowOff>152400</xdr:rowOff>
    </xdr:from>
    <xdr:to>
      <xdr:col>7</xdr:col>
      <xdr:colOff>1307868</xdr:colOff>
      <xdr:row>4</xdr:row>
      <xdr:rowOff>1190625</xdr:rowOff>
    </xdr:to>
    <xdr:pic>
      <xdr:nvPicPr>
        <xdr:cNvPr id="5" name="Imagem 4" descr="Feito para imersão">
          <a:extLst>
            <a:ext uri="{FF2B5EF4-FFF2-40B4-BE49-F238E27FC236}">
              <a16:creationId xmlns:a16="http://schemas.microsoft.com/office/drawing/2014/main" id="{48A1E4C3-6FC8-4877-B95C-A486A36C059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6458" t="11465" r="28344" b="19746"/>
        <a:stretch/>
      </xdr:blipFill>
      <xdr:spPr bwMode="auto">
        <a:xfrm>
          <a:off x="10029825" y="923925"/>
          <a:ext cx="783993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15</xdr:row>
      <xdr:rowOff>0</xdr:rowOff>
    </xdr:from>
    <xdr:to>
      <xdr:col>3</xdr:col>
      <xdr:colOff>304800</xdr:colOff>
      <xdr:row>16</xdr:row>
      <xdr:rowOff>120650</xdr:rowOff>
    </xdr:to>
    <xdr:sp macro="" textlink="">
      <xdr:nvSpPr>
        <xdr:cNvPr id="2" name="AutoShape 1">
          <a:extLst>
            <a:ext uri="{FF2B5EF4-FFF2-40B4-BE49-F238E27FC236}">
              <a16:creationId xmlns:a16="http://schemas.microsoft.com/office/drawing/2014/main" id="{D0C26F3D-4617-4EA3-BE02-CAB5EF34A9C6}"/>
            </a:ext>
          </a:extLst>
        </xdr:cNvPr>
        <xdr:cNvSpPr>
          <a:spLocks noChangeAspect="1" noChangeArrowheads="1"/>
        </xdr:cNvSpPr>
      </xdr:nvSpPr>
      <xdr:spPr bwMode="auto">
        <a:xfrm>
          <a:off x="4076700" y="3914775"/>
          <a:ext cx="304800" cy="31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257176</xdr:colOff>
      <xdr:row>4</xdr:row>
      <xdr:rowOff>38100</xdr:rowOff>
    </xdr:from>
    <xdr:to>
      <xdr:col>3</xdr:col>
      <xdr:colOff>1456056</xdr:colOff>
      <xdr:row>4</xdr:row>
      <xdr:rowOff>1266825</xdr:rowOff>
    </xdr:to>
    <xdr:pic>
      <xdr:nvPicPr>
        <xdr:cNvPr id="3" name="Imagem 2" descr="JBL Tune 720BT - Black - Wireless over-ear headphones - Hero image number null">
          <a:extLst>
            <a:ext uri="{FF2B5EF4-FFF2-40B4-BE49-F238E27FC236}">
              <a16:creationId xmlns:a16="http://schemas.microsoft.com/office/drawing/2014/main" id="{190701A9-AE93-440B-9773-7D8F91E221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6" y="809625"/>
          <a:ext cx="1198880" cy="1228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438151</xdr:colOff>
      <xdr:row>4</xdr:row>
      <xdr:rowOff>279399</xdr:rowOff>
    </xdr:from>
    <xdr:to>
      <xdr:col>3</xdr:col>
      <xdr:colOff>1321833</xdr:colOff>
      <xdr:row>4</xdr:row>
      <xdr:rowOff>1192061</xdr:rowOff>
    </xdr:to>
    <xdr:pic>
      <xdr:nvPicPr>
        <xdr:cNvPr id="2" name="Imagem 1" descr="JBL Go 4 - Black - Ultra-Portable Bluetooth Speaker - Hero image number null">
          <a:extLst>
            <a:ext uri="{FF2B5EF4-FFF2-40B4-BE49-F238E27FC236}">
              <a16:creationId xmlns:a16="http://schemas.microsoft.com/office/drawing/2014/main" id="{2830DB65-29A5-4692-8AA4-E9F66D2F9B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4851" y="1050924"/>
          <a:ext cx="883682" cy="9126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352425</xdr:colOff>
      <xdr:row>4</xdr:row>
      <xdr:rowOff>247651</xdr:rowOff>
    </xdr:from>
    <xdr:to>
      <xdr:col>5</xdr:col>
      <xdr:colOff>1368425</xdr:colOff>
      <xdr:row>4</xdr:row>
      <xdr:rowOff>1278148</xdr:rowOff>
    </xdr:to>
    <xdr:pic>
      <xdr:nvPicPr>
        <xdr:cNvPr id="3" name="Imagem 2" descr="Uma imagem contendo Texto&#10;&#10;Descrição gerada automaticamente">
          <a:extLst>
            <a:ext uri="{FF2B5EF4-FFF2-40B4-BE49-F238E27FC236}">
              <a16:creationId xmlns:a16="http://schemas.microsoft.com/office/drawing/2014/main" id="{593808E7-C9D8-4073-B14C-BFA0B47B6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43750" y="1019176"/>
          <a:ext cx="1016000" cy="1030497"/>
        </a:xfrm>
        <a:prstGeom prst="rect">
          <a:avLst/>
        </a:prstGeom>
      </xdr:spPr>
    </xdr:pic>
    <xdr:clientData/>
  </xdr:twoCellAnchor>
  <xdr:twoCellAnchor editAs="oneCell">
    <xdr:from>
      <xdr:col>1</xdr:col>
      <xdr:colOff>361949</xdr:colOff>
      <xdr:row>4</xdr:row>
      <xdr:rowOff>436454</xdr:rowOff>
    </xdr:from>
    <xdr:to>
      <xdr:col>1</xdr:col>
      <xdr:colOff>1431924</xdr:colOff>
      <xdr:row>4</xdr:row>
      <xdr:rowOff>1134006</xdr:rowOff>
    </xdr:to>
    <xdr:pic>
      <xdr:nvPicPr>
        <xdr:cNvPr id="4" name="Imagem 3" descr="Uma imagem contendo Texto&#10;&#10;Descrição gerada automaticamente">
          <a:extLst>
            <a:ext uri="{FF2B5EF4-FFF2-40B4-BE49-F238E27FC236}">
              <a16:creationId xmlns:a16="http://schemas.microsoft.com/office/drawing/2014/main" id="{2B529DD1-21A7-47DE-A9AC-72A246DF9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466" r="33171" b="59191"/>
        <a:stretch/>
      </xdr:blipFill>
      <xdr:spPr>
        <a:xfrm rot="5400000">
          <a:off x="1910236" y="1021767"/>
          <a:ext cx="697552" cy="1069975"/>
        </a:xfrm>
        <a:prstGeom prst="rect">
          <a:avLst/>
        </a:prstGeom>
      </xdr:spPr>
    </xdr:pic>
    <xdr:clientData/>
  </xdr:twoCellAnchor>
  <xdr:twoCellAnchor editAs="oneCell">
    <xdr:from>
      <xdr:col>7</xdr:col>
      <xdr:colOff>511175</xdr:colOff>
      <xdr:row>4</xdr:row>
      <xdr:rowOff>428626</xdr:rowOff>
    </xdr:from>
    <xdr:to>
      <xdr:col>7</xdr:col>
      <xdr:colOff>1314450</xdr:colOff>
      <xdr:row>4</xdr:row>
      <xdr:rowOff>1131194</xdr:rowOff>
    </xdr:to>
    <xdr:pic>
      <xdr:nvPicPr>
        <xdr:cNvPr id="5" name="Imagem 4" descr="JBL Go Essential - Blue - Portable Waterproof Speaker - Hero image number 0">
          <a:extLst>
            <a:ext uri="{FF2B5EF4-FFF2-40B4-BE49-F238E27FC236}">
              <a16:creationId xmlns:a16="http://schemas.microsoft.com/office/drawing/2014/main" id="{DB31C7C2-05AE-4289-A47E-1E8DBB633C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13" t="14658" r="11931" b="20124"/>
        <a:stretch>
          <a:fillRect/>
        </a:stretch>
      </xdr:blipFill>
      <xdr:spPr bwMode="auto">
        <a:xfrm>
          <a:off x="10017125" y="1200151"/>
          <a:ext cx="803275" cy="702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228601</xdr:colOff>
      <xdr:row>4</xdr:row>
      <xdr:rowOff>368505</xdr:rowOff>
    </xdr:from>
    <xdr:to>
      <xdr:col>1</xdr:col>
      <xdr:colOff>1543051</xdr:colOff>
      <xdr:row>4</xdr:row>
      <xdr:rowOff>1226565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B1E3301-0A38-446F-8582-7671F232C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0676" y="1140030"/>
          <a:ext cx="1314450" cy="858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438151</xdr:colOff>
      <xdr:row>4</xdr:row>
      <xdr:rowOff>279399</xdr:rowOff>
    </xdr:from>
    <xdr:to>
      <xdr:col>3</xdr:col>
      <xdr:colOff>1325008</xdr:colOff>
      <xdr:row>4</xdr:row>
      <xdr:rowOff>1188886</xdr:rowOff>
    </xdr:to>
    <xdr:pic>
      <xdr:nvPicPr>
        <xdr:cNvPr id="3" name="Imagem 2" descr="JBL Go 4 - Black - Ultra-Portable Bluetooth Speaker - Hero image number null">
          <a:extLst>
            <a:ext uri="{FF2B5EF4-FFF2-40B4-BE49-F238E27FC236}">
              <a16:creationId xmlns:a16="http://schemas.microsoft.com/office/drawing/2014/main" id="{E84703FE-5994-4BCF-BB33-5DB018A7B3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4851" y="1050924"/>
          <a:ext cx="886857" cy="9094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352425</xdr:colOff>
      <xdr:row>4</xdr:row>
      <xdr:rowOff>247651</xdr:rowOff>
    </xdr:from>
    <xdr:to>
      <xdr:col>5</xdr:col>
      <xdr:colOff>1368425</xdr:colOff>
      <xdr:row>4</xdr:row>
      <xdr:rowOff>1278148</xdr:rowOff>
    </xdr:to>
    <xdr:pic>
      <xdr:nvPicPr>
        <xdr:cNvPr id="4" name="Imagem 3" descr="Uma imagem contendo Texto&#10;&#10;Descrição gerada automaticamente">
          <a:extLst>
            <a:ext uri="{FF2B5EF4-FFF2-40B4-BE49-F238E27FC236}">
              <a16:creationId xmlns:a16="http://schemas.microsoft.com/office/drawing/2014/main" id="{9274ABF0-82E6-43D5-AF61-A86098980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43750" y="1019176"/>
          <a:ext cx="1016000" cy="1030497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561975</xdr:colOff>
      <xdr:row>4</xdr:row>
      <xdr:rowOff>254000</xdr:rowOff>
    </xdr:from>
    <xdr:to>
      <xdr:col>1</xdr:col>
      <xdr:colOff>1254691</xdr:colOff>
      <xdr:row>4</xdr:row>
      <xdr:rowOff>1200552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B068CA4-B442-4D47-A75D-5B1584D61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4050" y="1025525"/>
          <a:ext cx="692716" cy="946552"/>
        </a:xfrm>
        <a:prstGeom prst="rect">
          <a:avLst/>
        </a:prstGeom>
      </xdr:spPr>
    </xdr:pic>
    <xdr:clientData/>
  </xdr:twoCellAnchor>
  <xdr:twoCellAnchor editAs="oneCell">
    <xdr:from>
      <xdr:col>3</xdr:col>
      <xdr:colOff>333375</xdr:colOff>
      <xdr:row>4</xdr:row>
      <xdr:rowOff>161925</xdr:rowOff>
    </xdr:from>
    <xdr:to>
      <xdr:col>3</xdr:col>
      <xdr:colOff>1402504</xdr:colOff>
      <xdr:row>4</xdr:row>
      <xdr:rowOff>1225550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0FDD128-0F9E-4984-944E-DB73B5E13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10075" y="933450"/>
          <a:ext cx="1069129" cy="106362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4</xdr:row>
      <xdr:rowOff>295275</xdr:rowOff>
    </xdr:from>
    <xdr:to>
      <xdr:col>5</xdr:col>
      <xdr:colOff>1361664</xdr:colOff>
      <xdr:row>4</xdr:row>
      <xdr:rowOff>1120775</xdr:rowOff>
    </xdr:to>
    <xdr:pic>
      <xdr:nvPicPr>
        <xdr:cNvPr id="4" name="Imagem 3" descr="front view">
          <a:extLst>
            <a:ext uri="{FF2B5EF4-FFF2-40B4-BE49-F238E27FC236}">
              <a16:creationId xmlns:a16="http://schemas.microsoft.com/office/drawing/2014/main" id="{74E392E2-6438-486B-BE87-B9F39D27D32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3" t="10143" r="14562" b="13257"/>
        <a:stretch>
          <a:fillRect/>
        </a:stretch>
      </xdr:blipFill>
      <xdr:spPr bwMode="auto">
        <a:xfrm>
          <a:off x="6981825" y="1066800"/>
          <a:ext cx="1171164" cy="82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190500</xdr:colOff>
      <xdr:row>4</xdr:row>
      <xdr:rowOff>438150</xdr:rowOff>
    </xdr:from>
    <xdr:to>
      <xdr:col>1</xdr:col>
      <xdr:colOff>1552575</xdr:colOff>
      <xdr:row>4</xdr:row>
      <xdr:rowOff>1208165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8551914-AC74-46BD-9F07-624B61B1E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52575" y="1209675"/>
          <a:ext cx="1362075" cy="770015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4</xdr:row>
      <xdr:rowOff>447674</xdr:rowOff>
    </xdr:from>
    <xdr:to>
      <xdr:col>3</xdr:col>
      <xdr:colOff>1650491</xdr:colOff>
      <xdr:row>4</xdr:row>
      <xdr:rowOff>1155699</xdr:rowOff>
    </xdr:to>
    <xdr:pic>
      <xdr:nvPicPr>
        <xdr:cNvPr id="3" name="Imagem 2" descr="JBL Flip Essential - Gun Metal - Portable Bluetooth® speaker - Left">
          <a:extLst>
            <a:ext uri="{FF2B5EF4-FFF2-40B4-BE49-F238E27FC236}">
              <a16:creationId xmlns:a16="http://schemas.microsoft.com/office/drawing/2014/main" id="{E360295D-0FF0-4269-9FA1-88830057056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889" b="21481"/>
        <a:stretch/>
      </xdr:blipFill>
      <xdr:spPr bwMode="auto">
        <a:xfrm>
          <a:off x="4333875" y="1219199"/>
          <a:ext cx="1393316" cy="70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345328</xdr:colOff>
      <xdr:row>4</xdr:row>
      <xdr:rowOff>352425</xdr:rowOff>
    </xdr:from>
    <xdr:to>
      <xdr:col>5</xdr:col>
      <xdr:colOff>1543050</xdr:colOff>
      <xdr:row>4</xdr:row>
      <xdr:rowOff>1216025</xdr:rowOff>
    </xdr:to>
    <xdr:pic>
      <xdr:nvPicPr>
        <xdr:cNvPr id="4" name="Imagem 3" descr="LG Caixa de Som Portátil LG XBOOM Go XG5S - Resistente a água (IP67), 20W RMS, 18H de bateria, Sound Boost, XG5S">
          <a:extLst>
            <a:ext uri="{FF2B5EF4-FFF2-40B4-BE49-F238E27FC236}">
              <a16:creationId xmlns:a16="http://schemas.microsoft.com/office/drawing/2014/main" id="{74F6B0F5-7047-4AED-BDAE-B363408BF5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00" t="11643" r="16500" b="12677"/>
        <a:stretch/>
      </xdr:blipFill>
      <xdr:spPr bwMode="auto">
        <a:xfrm>
          <a:off x="7136653" y="1123950"/>
          <a:ext cx="1197722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284840</xdr:colOff>
      <xdr:row>4</xdr:row>
      <xdr:rowOff>320675</xdr:rowOff>
    </xdr:from>
    <xdr:to>
      <xdr:col>1</xdr:col>
      <xdr:colOff>1526074</xdr:colOff>
      <xdr:row>4</xdr:row>
      <xdr:rowOff>1206500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B50BAB8-5EFD-42CA-BFD5-CF88AB301A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7" t="7998" r="7793" b="4556"/>
        <a:stretch/>
      </xdr:blipFill>
      <xdr:spPr bwMode="auto">
        <a:xfrm>
          <a:off x="1646915" y="1092200"/>
          <a:ext cx="1241234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684395</xdr:colOff>
      <xdr:row>4</xdr:row>
      <xdr:rowOff>93483</xdr:rowOff>
    </xdr:from>
    <xdr:to>
      <xdr:col>3</xdr:col>
      <xdr:colOff>1150568</xdr:colOff>
      <xdr:row>4</xdr:row>
      <xdr:rowOff>1228725</xdr:rowOff>
    </xdr:to>
    <xdr:pic>
      <xdr:nvPicPr>
        <xdr:cNvPr id="3" name="Imagem 2" descr="JBL Flip 6 - Black - Portable Waterproof Speaker - Front image number 1">
          <a:extLst>
            <a:ext uri="{FF2B5EF4-FFF2-40B4-BE49-F238E27FC236}">
              <a16:creationId xmlns:a16="http://schemas.microsoft.com/office/drawing/2014/main" id="{20958AFD-5024-4AE6-B476-9A5F1383230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68" t="32998" r="7989" b="32895"/>
        <a:stretch>
          <a:fillRect/>
        </a:stretch>
      </xdr:blipFill>
      <xdr:spPr bwMode="auto">
        <a:xfrm rot="16200000">
          <a:off x="4426561" y="1199542"/>
          <a:ext cx="1135242" cy="466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247650</xdr:colOff>
      <xdr:row>4</xdr:row>
      <xdr:rowOff>438151</xdr:rowOff>
    </xdr:from>
    <xdr:to>
      <xdr:col>5</xdr:col>
      <xdr:colOff>1628775</xdr:colOff>
      <xdr:row>4</xdr:row>
      <xdr:rowOff>1036775</xdr:rowOff>
    </xdr:to>
    <xdr:pic>
      <xdr:nvPicPr>
        <xdr:cNvPr id="4" name="Imagem 3" descr="Vista frontal 30 graus">
          <a:extLst>
            <a:ext uri="{FF2B5EF4-FFF2-40B4-BE49-F238E27FC236}">
              <a16:creationId xmlns:a16="http://schemas.microsoft.com/office/drawing/2014/main" id="{F6A33C40-CF8F-4E91-9CC6-1AAFA0A5608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193" b="28006"/>
        <a:stretch/>
      </xdr:blipFill>
      <xdr:spPr bwMode="auto">
        <a:xfrm>
          <a:off x="7038975" y="1209676"/>
          <a:ext cx="1381125" cy="598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104775</xdr:colOff>
      <xdr:row>4</xdr:row>
      <xdr:rowOff>276225</xdr:rowOff>
    </xdr:from>
    <xdr:to>
      <xdr:col>1</xdr:col>
      <xdr:colOff>1569538</xdr:colOff>
      <xdr:row>4</xdr:row>
      <xdr:rowOff>1092200</xdr:rowOff>
    </xdr:to>
    <xdr:pic>
      <xdr:nvPicPr>
        <xdr:cNvPr id="2" name="Imagem 1" descr="Em preto e branco&#10;&#10;O conteúdo gerado por IA pode estar incorreto.">
          <a:extLst>
            <a:ext uri="{FF2B5EF4-FFF2-40B4-BE49-F238E27FC236}">
              <a16:creationId xmlns:a16="http://schemas.microsoft.com/office/drawing/2014/main" id="{E5089D39-5C43-4EC4-91B3-D24432BA97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769" r="5761"/>
        <a:stretch>
          <a:fillRect/>
        </a:stretch>
      </xdr:blipFill>
      <xdr:spPr>
        <a:xfrm>
          <a:off x="1466850" y="1047750"/>
          <a:ext cx="1464763" cy="81597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4</xdr:row>
      <xdr:rowOff>428626</xdr:rowOff>
    </xdr:from>
    <xdr:to>
      <xdr:col>3</xdr:col>
      <xdr:colOff>1368425</xdr:colOff>
      <xdr:row>4</xdr:row>
      <xdr:rowOff>950224</xdr:rowOff>
    </xdr:to>
    <xdr:pic>
      <xdr:nvPicPr>
        <xdr:cNvPr id="3" name="Imagem 2" descr="JBL Charge 5 - Blue - Portable Waterproof Speaker with Powerbank - Front image number 1">
          <a:extLst>
            <a:ext uri="{FF2B5EF4-FFF2-40B4-BE49-F238E27FC236}">
              <a16:creationId xmlns:a16="http://schemas.microsoft.com/office/drawing/2014/main" id="{39A27F94-DB32-4B34-B47A-DDD559CF882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23" t="33673" r="15648" b="32239"/>
        <a:stretch/>
      </xdr:blipFill>
      <xdr:spPr bwMode="auto">
        <a:xfrm>
          <a:off x="4381500" y="1200151"/>
          <a:ext cx="1063625" cy="521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421559</xdr:colOff>
      <xdr:row>4</xdr:row>
      <xdr:rowOff>333375</xdr:rowOff>
    </xdr:from>
    <xdr:to>
      <xdr:col>5</xdr:col>
      <xdr:colOff>1371599</xdr:colOff>
      <xdr:row>4</xdr:row>
      <xdr:rowOff>1035050</xdr:rowOff>
    </xdr:to>
    <xdr:pic>
      <xdr:nvPicPr>
        <xdr:cNvPr id="4" name="Imagem 3" descr="LG XBOOM XG7S Caixa de som Bluetooth portátil - IP67 e 24 horas de bateria, XG7S">
          <a:extLst>
            <a:ext uri="{FF2B5EF4-FFF2-40B4-BE49-F238E27FC236}">
              <a16:creationId xmlns:a16="http://schemas.microsoft.com/office/drawing/2014/main" id="{E8C6094B-A04F-4FED-9E1A-2FB9C24A349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09" t="17557" r="21425" b="17490"/>
        <a:stretch/>
      </xdr:blipFill>
      <xdr:spPr bwMode="auto">
        <a:xfrm>
          <a:off x="7212884" y="1104900"/>
          <a:ext cx="950040" cy="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419100</xdr:colOff>
      <xdr:row>4</xdr:row>
      <xdr:rowOff>28575</xdr:rowOff>
    </xdr:from>
    <xdr:ext cx="1085988" cy="1624965"/>
    <xdr:pic>
      <xdr:nvPicPr>
        <xdr:cNvPr id="2" name="Imagem 1" descr="Som do lado&#10;&#10;Descrição gerada automaticamente com confiança média">
          <a:extLst>
            <a:ext uri="{FF2B5EF4-FFF2-40B4-BE49-F238E27FC236}">
              <a16:creationId xmlns:a16="http://schemas.microsoft.com/office/drawing/2014/main" id="{7FC9E844-4A8A-4C58-924A-2A299A5F8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790575"/>
          <a:ext cx="1085988" cy="1624965"/>
        </a:xfrm>
        <a:prstGeom prst="rect">
          <a:avLst/>
        </a:prstGeom>
      </xdr:spPr>
    </xdr:pic>
    <xdr:clientData/>
  </xdr:oneCellAnchor>
  <xdr:oneCellAnchor>
    <xdr:from>
      <xdr:col>3</xdr:col>
      <xdr:colOff>514350</xdr:colOff>
      <xdr:row>4</xdr:row>
      <xdr:rowOff>104775</xdr:rowOff>
    </xdr:from>
    <xdr:ext cx="923050" cy="1510665"/>
    <xdr:pic>
      <xdr:nvPicPr>
        <xdr:cNvPr id="3" name="Imagem 2" descr="Imagem de Caixa de Som LG Xboom RNC7 Bluetooth 8”">
          <a:extLst>
            <a:ext uri="{FF2B5EF4-FFF2-40B4-BE49-F238E27FC236}">
              <a16:creationId xmlns:a16="http://schemas.microsoft.com/office/drawing/2014/main" id="{8111CC55-E658-4D7E-B118-BCCC49F1EE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48" r="26036"/>
        <a:stretch/>
      </xdr:blipFill>
      <xdr:spPr bwMode="auto">
        <a:xfrm>
          <a:off x="2343150" y="866775"/>
          <a:ext cx="923050" cy="1510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714375</xdr:colOff>
      <xdr:row>4</xdr:row>
      <xdr:rowOff>180975</xdr:rowOff>
    </xdr:from>
    <xdr:ext cx="636720" cy="1429385"/>
    <xdr:pic>
      <xdr:nvPicPr>
        <xdr:cNvPr id="4" name="Imagem 3" descr="LG CAIXA ACÚSTICA LG   XBOOM RNC5 - MULTI BLUETOOTH, GRAVES POTENTES,  ENTRADA DE MICROFONE E GUITARRA, vista frontal, RNC5">
          <a:extLst>
            <a:ext uri="{FF2B5EF4-FFF2-40B4-BE49-F238E27FC236}">
              <a16:creationId xmlns:a16="http://schemas.microsoft.com/office/drawing/2014/main" id="{419F3DE7-7AB4-453F-9A8F-BC93FE5195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283" r="35352"/>
        <a:stretch/>
      </xdr:blipFill>
      <xdr:spPr bwMode="auto">
        <a:xfrm>
          <a:off x="3657600" y="942975"/>
          <a:ext cx="636720" cy="1429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246062</xdr:colOff>
      <xdr:row>4</xdr:row>
      <xdr:rowOff>174625</xdr:rowOff>
    </xdr:from>
    <xdr:to>
      <xdr:col>1</xdr:col>
      <xdr:colOff>1500187</xdr:colOff>
      <xdr:row>4</xdr:row>
      <xdr:rowOff>1202310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ADDC02B-AA73-466C-B09B-1EC74D048EA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98" t="23037" r="14969" b="18777"/>
        <a:stretch/>
      </xdr:blipFill>
      <xdr:spPr bwMode="auto">
        <a:xfrm>
          <a:off x="1608137" y="955675"/>
          <a:ext cx="1254125" cy="1027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214312</xdr:colOff>
      <xdr:row>4</xdr:row>
      <xdr:rowOff>198438</xdr:rowOff>
    </xdr:from>
    <xdr:ext cx="1404937" cy="933395"/>
    <xdr:pic>
      <xdr:nvPicPr>
        <xdr:cNvPr id="3" name="Imagem 2">
          <a:extLst>
            <a:ext uri="{FF2B5EF4-FFF2-40B4-BE49-F238E27FC236}">
              <a16:creationId xmlns:a16="http://schemas.microsoft.com/office/drawing/2014/main" id="{F34A01BF-3774-40F7-85D2-14B86B49B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91012" y="979488"/>
          <a:ext cx="1404937" cy="933395"/>
        </a:xfrm>
        <a:prstGeom prst="rect">
          <a:avLst/>
        </a:prstGeom>
      </xdr:spPr>
    </xdr:pic>
    <xdr:clientData/>
  </xdr:oneCellAnchor>
  <xdr:oneCellAnchor>
    <xdr:from>
      <xdr:col>5</xdr:col>
      <xdr:colOff>341312</xdr:colOff>
      <xdr:row>4</xdr:row>
      <xdr:rowOff>174625</xdr:rowOff>
    </xdr:from>
    <xdr:ext cx="1129324" cy="976841"/>
    <xdr:pic>
      <xdr:nvPicPr>
        <xdr:cNvPr id="4" name="Imagem 3">
          <a:extLst>
            <a:ext uri="{FF2B5EF4-FFF2-40B4-BE49-F238E27FC236}">
              <a16:creationId xmlns:a16="http://schemas.microsoft.com/office/drawing/2014/main" id="{FB1F37BB-C3E2-48D4-A661-6961B185F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32637" y="955675"/>
          <a:ext cx="1129324" cy="976841"/>
        </a:xfrm>
        <a:prstGeom prst="rect">
          <a:avLst/>
        </a:prstGeom>
      </xdr:spPr>
    </xdr:pic>
    <xdr:clientData/>
  </xdr:oneCellAnchor>
  <xdr:oneCellAnchor>
    <xdr:from>
      <xdr:col>7</xdr:col>
      <xdr:colOff>285751</xdr:colOff>
      <xdr:row>4</xdr:row>
      <xdr:rowOff>325438</xdr:rowOff>
    </xdr:from>
    <xdr:ext cx="1194444" cy="773451"/>
    <xdr:pic>
      <xdr:nvPicPr>
        <xdr:cNvPr id="5" name="Imagem 4">
          <a:extLst>
            <a:ext uri="{FF2B5EF4-FFF2-40B4-BE49-F238E27FC236}">
              <a16:creationId xmlns:a16="http://schemas.microsoft.com/office/drawing/2014/main" id="{F074BE49-52FE-47D0-91B8-1F0FE5FE2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91701" y="1106488"/>
          <a:ext cx="1194444" cy="773451"/>
        </a:xfrm>
        <a:prstGeom prst="rect">
          <a:avLst/>
        </a:prstGeom>
      </xdr:spPr>
    </xdr:pic>
    <xdr:clientData/>
  </xdr:oneCellAnchor>
  <xdr:oneCellAnchor>
    <xdr:from>
      <xdr:col>9</xdr:col>
      <xdr:colOff>150813</xdr:colOff>
      <xdr:row>4</xdr:row>
      <xdr:rowOff>261938</xdr:rowOff>
    </xdr:from>
    <xdr:ext cx="1441567" cy="817562"/>
    <xdr:pic>
      <xdr:nvPicPr>
        <xdr:cNvPr id="6" name="Imagem 5">
          <a:extLst>
            <a:ext uri="{FF2B5EF4-FFF2-40B4-BE49-F238E27FC236}">
              <a16:creationId xmlns:a16="http://schemas.microsoft.com/office/drawing/2014/main" id="{28B62410-1894-4B01-A98F-AE6E0983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71388" y="1042988"/>
          <a:ext cx="1441567" cy="817562"/>
        </a:xfrm>
        <a:prstGeom prst="rect">
          <a:avLst/>
        </a:prstGeom>
      </xdr:spPr>
    </xdr:pic>
    <xdr:clientData/>
  </xdr:oneCellAnchor>
  <xdr:twoCellAnchor editAs="oneCell">
    <xdr:from>
      <xdr:col>11</xdr:col>
      <xdr:colOff>158750</xdr:colOff>
      <xdr:row>4</xdr:row>
      <xdr:rowOff>150813</xdr:rowOff>
    </xdr:from>
    <xdr:to>
      <xdr:col>11</xdr:col>
      <xdr:colOff>1486253</xdr:colOff>
      <xdr:row>4</xdr:row>
      <xdr:rowOff>1133589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AC205892-29D6-44B6-958E-1CC530EAE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093950" y="931863"/>
          <a:ext cx="1327503" cy="982776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476250</xdr:colOff>
      <xdr:row>4</xdr:row>
      <xdr:rowOff>38100</xdr:rowOff>
    </xdr:from>
    <xdr:to>
      <xdr:col>1</xdr:col>
      <xdr:colOff>1302616</xdr:colOff>
      <xdr:row>4</xdr:row>
      <xdr:rowOff>1133475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62FAFB3-C516-4D3B-9D86-2EB311629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" y="819150"/>
          <a:ext cx="826366" cy="1095375"/>
        </a:xfrm>
        <a:prstGeom prst="rect">
          <a:avLst/>
        </a:prstGeom>
      </xdr:spPr>
    </xdr:pic>
    <xdr:clientData/>
  </xdr:twoCellAnchor>
  <xdr:oneCellAnchor>
    <xdr:from>
      <xdr:col>3</xdr:col>
      <xdr:colOff>530225</xdr:colOff>
      <xdr:row>4</xdr:row>
      <xdr:rowOff>38100</xdr:rowOff>
    </xdr:from>
    <xdr:ext cx="801541" cy="1060450"/>
    <xdr:pic>
      <xdr:nvPicPr>
        <xdr:cNvPr id="3" name="Imagem 2">
          <a:extLst>
            <a:ext uri="{FF2B5EF4-FFF2-40B4-BE49-F238E27FC236}">
              <a16:creationId xmlns:a16="http://schemas.microsoft.com/office/drawing/2014/main" id="{5B1BEFC5-73C7-4559-BB53-059555752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21250" y="819150"/>
          <a:ext cx="801541" cy="1060450"/>
        </a:xfrm>
        <a:prstGeom prst="rect">
          <a:avLst/>
        </a:prstGeom>
      </xdr:spPr>
    </xdr:pic>
    <xdr:clientData/>
  </xdr:oneCellAnchor>
  <xdr:oneCellAnchor>
    <xdr:from>
      <xdr:col>7</xdr:col>
      <xdr:colOff>482600</xdr:colOff>
      <xdr:row>4</xdr:row>
      <xdr:rowOff>38100</xdr:rowOff>
    </xdr:from>
    <xdr:ext cx="850802" cy="1085850"/>
    <xdr:pic>
      <xdr:nvPicPr>
        <xdr:cNvPr id="4" name="Imagem 3">
          <a:extLst>
            <a:ext uri="{FF2B5EF4-FFF2-40B4-BE49-F238E27FC236}">
              <a16:creationId xmlns:a16="http://schemas.microsoft.com/office/drawing/2014/main" id="{3421569F-1517-4291-8FDE-32995BCA3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987"/>
        <a:stretch/>
      </xdr:blipFill>
      <xdr:spPr>
        <a:xfrm>
          <a:off x="10302875" y="819150"/>
          <a:ext cx="850802" cy="1085850"/>
        </a:xfrm>
        <a:prstGeom prst="rect">
          <a:avLst/>
        </a:prstGeom>
      </xdr:spPr>
    </xdr:pic>
    <xdr:clientData/>
  </xdr:oneCellAnchor>
  <xdr:twoCellAnchor editAs="oneCell">
    <xdr:from>
      <xdr:col>5</xdr:col>
      <xdr:colOff>495300</xdr:colOff>
      <xdr:row>4</xdr:row>
      <xdr:rowOff>38100</xdr:rowOff>
    </xdr:from>
    <xdr:to>
      <xdr:col>5</xdr:col>
      <xdr:colOff>1349375</xdr:colOff>
      <xdr:row>4</xdr:row>
      <xdr:rowOff>1162050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98B6526-0631-4941-8E7D-78490D543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00950" y="819150"/>
          <a:ext cx="854075" cy="1123950"/>
        </a:xfrm>
        <a:prstGeom prst="rect">
          <a:avLst/>
        </a:prstGeom>
      </xdr:spPr>
    </xdr:pic>
    <xdr:clientData/>
  </xdr:twoCellAnchor>
  <xdr:twoCellAnchor editAs="oneCell">
    <xdr:from>
      <xdr:col>9</xdr:col>
      <xdr:colOff>352425</xdr:colOff>
      <xdr:row>4</xdr:row>
      <xdr:rowOff>38100</xdr:rowOff>
    </xdr:from>
    <xdr:to>
      <xdr:col>9</xdr:col>
      <xdr:colOff>1314450</xdr:colOff>
      <xdr:row>4</xdr:row>
      <xdr:rowOff>1152525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3E8D3045-EBBB-4C9C-B116-C4ADDD7B7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87325" y="819150"/>
          <a:ext cx="962025" cy="1114425"/>
        </a:xfrm>
        <a:prstGeom prst="rect">
          <a:avLst/>
        </a:prstGeom>
      </xdr:spPr>
    </xdr:pic>
    <xdr:clientData/>
  </xdr:twoCellAnchor>
  <xdr:oneCellAnchor>
    <xdr:from>
      <xdr:col>11</xdr:col>
      <xdr:colOff>428625</xdr:colOff>
      <xdr:row>4</xdr:row>
      <xdr:rowOff>38100</xdr:rowOff>
    </xdr:from>
    <xdr:ext cx="969065" cy="1231378"/>
    <xdr:pic>
      <xdr:nvPicPr>
        <xdr:cNvPr id="7" name="Imagem 6">
          <a:extLst>
            <a:ext uri="{FF2B5EF4-FFF2-40B4-BE49-F238E27FC236}">
              <a16:creationId xmlns:a16="http://schemas.microsoft.com/office/drawing/2014/main" id="{C9754720-37BB-4F10-81AD-F30025880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678150" y="819150"/>
          <a:ext cx="969065" cy="1231378"/>
        </a:xfrm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3</xdr:row>
      <xdr:rowOff>9525</xdr:rowOff>
    </xdr:from>
    <xdr:to>
      <xdr:col>1</xdr:col>
      <xdr:colOff>1428750</xdr:colOff>
      <xdr:row>3</xdr:row>
      <xdr:rowOff>1118891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EC2A2AA-9D4E-4FAB-BC38-8E6F63A958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3" t="12743" r="8046" b="5135"/>
        <a:stretch/>
      </xdr:blipFill>
      <xdr:spPr>
        <a:xfrm>
          <a:off x="1943100" y="600075"/>
          <a:ext cx="1190625" cy="1109366"/>
        </a:xfrm>
        <a:prstGeom prst="rect">
          <a:avLst/>
        </a:prstGeom>
      </xdr:spPr>
    </xdr:pic>
    <xdr:clientData/>
  </xdr:twoCellAnchor>
  <xdr:oneCellAnchor>
    <xdr:from>
      <xdr:col>3</xdr:col>
      <xdr:colOff>390525</xdr:colOff>
      <xdr:row>3</xdr:row>
      <xdr:rowOff>9524</xdr:rowOff>
    </xdr:from>
    <xdr:ext cx="971380" cy="1201034"/>
    <xdr:pic>
      <xdr:nvPicPr>
        <xdr:cNvPr id="3" name="Imagem 2">
          <a:extLst>
            <a:ext uri="{FF2B5EF4-FFF2-40B4-BE49-F238E27FC236}">
              <a16:creationId xmlns:a16="http://schemas.microsoft.com/office/drawing/2014/main" id="{68A867AC-DEEB-4A42-B98F-A13027519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600074"/>
          <a:ext cx="971380" cy="1201034"/>
        </a:xfrm>
        <a:prstGeom prst="rect">
          <a:avLst/>
        </a:prstGeom>
      </xdr:spPr>
    </xdr:pic>
    <xdr:clientData/>
  </xdr:oneCellAnchor>
  <xdr:oneCellAnchor>
    <xdr:from>
      <xdr:col>5</xdr:col>
      <xdr:colOff>390525</xdr:colOff>
      <xdr:row>3</xdr:row>
      <xdr:rowOff>9524</xdr:rowOff>
    </xdr:from>
    <xdr:ext cx="1005308" cy="1217249"/>
    <xdr:pic>
      <xdr:nvPicPr>
        <xdr:cNvPr id="4" name="Imagem 3">
          <a:extLst>
            <a:ext uri="{FF2B5EF4-FFF2-40B4-BE49-F238E27FC236}">
              <a16:creationId xmlns:a16="http://schemas.microsoft.com/office/drawing/2014/main" id="{B3D7CE34-8B5D-4023-B2E0-C8294578F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24750" y="600074"/>
          <a:ext cx="1005308" cy="1217249"/>
        </a:xfrm>
        <a:prstGeom prst="rect">
          <a:avLst/>
        </a:prstGeom>
      </xdr:spPr>
    </xdr:pic>
    <xdr:clientData/>
  </xdr:oneCellAnchor>
  <xdr:oneCellAnchor>
    <xdr:from>
      <xdr:col>7</xdr:col>
      <xdr:colOff>381000</xdr:colOff>
      <xdr:row>3</xdr:row>
      <xdr:rowOff>9524</xdr:rowOff>
    </xdr:from>
    <xdr:ext cx="1019175" cy="1214726"/>
    <xdr:pic>
      <xdr:nvPicPr>
        <xdr:cNvPr id="5" name="Imagem 4">
          <a:extLst>
            <a:ext uri="{FF2B5EF4-FFF2-40B4-BE49-F238E27FC236}">
              <a16:creationId xmlns:a16="http://schemas.microsoft.com/office/drawing/2014/main" id="{8A42C363-E628-4CA8-AB2E-1BDB5AA7A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5175" y="600074"/>
          <a:ext cx="1019175" cy="1214726"/>
        </a:xfrm>
        <a:prstGeom prst="rect">
          <a:avLst/>
        </a:prstGeom>
      </xdr:spPr>
    </xdr:pic>
    <xdr:clientData/>
  </xdr:oneCellAnchor>
  <xdr:twoCellAnchor editAs="oneCell">
    <xdr:from>
      <xdr:col>9</xdr:col>
      <xdr:colOff>95251</xdr:colOff>
      <xdr:row>3</xdr:row>
      <xdr:rowOff>57149</xdr:rowOff>
    </xdr:from>
    <xdr:to>
      <xdr:col>9</xdr:col>
      <xdr:colOff>1462227</xdr:colOff>
      <xdr:row>3</xdr:row>
      <xdr:rowOff>1171575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94924707-245E-4937-A7F9-42ECD3CEE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354051" y="647699"/>
          <a:ext cx="1366976" cy="1114426"/>
        </a:xfrm>
        <a:prstGeom prst="rect">
          <a:avLst/>
        </a:prstGeom>
      </xdr:spPr>
    </xdr:pic>
    <xdr:clientData/>
  </xdr:twoCellAnchor>
  <xdr:oneCellAnchor>
    <xdr:from>
      <xdr:col>11</xdr:col>
      <xdr:colOff>400050</xdr:colOff>
      <xdr:row>3</xdr:row>
      <xdr:rowOff>9524</xdr:rowOff>
    </xdr:from>
    <xdr:ext cx="1010123" cy="1265812"/>
    <xdr:pic>
      <xdr:nvPicPr>
        <xdr:cNvPr id="7" name="Imagem 6">
          <a:extLst>
            <a:ext uri="{FF2B5EF4-FFF2-40B4-BE49-F238E27FC236}">
              <a16:creationId xmlns:a16="http://schemas.microsoft.com/office/drawing/2014/main" id="{77D37E84-0C4C-4431-B3A6-692F0FA70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73475" y="600074"/>
          <a:ext cx="1010123" cy="1265812"/>
        </a:xfrm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561976</xdr:colOff>
      <xdr:row>3</xdr:row>
      <xdr:rowOff>113920</xdr:rowOff>
    </xdr:from>
    <xdr:ext cx="609599" cy="1438654"/>
    <xdr:pic>
      <xdr:nvPicPr>
        <xdr:cNvPr id="2" name="Imagem 1">
          <a:extLst>
            <a:ext uri="{FF2B5EF4-FFF2-40B4-BE49-F238E27FC236}">
              <a16:creationId xmlns:a16="http://schemas.microsoft.com/office/drawing/2014/main" id="{70A188CE-5B77-4101-9D92-25282F3A2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4051" y="694945"/>
          <a:ext cx="609599" cy="1438654"/>
        </a:xfrm>
        <a:prstGeom prst="rect">
          <a:avLst/>
        </a:prstGeom>
      </xdr:spPr>
    </xdr:pic>
    <xdr:clientData/>
  </xdr:oneCellAnchor>
  <xdr:oneCellAnchor>
    <xdr:from>
      <xdr:col>3</xdr:col>
      <xdr:colOff>200025</xdr:colOff>
      <xdr:row>3</xdr:row>
      <xdr:rowOff>152400</xdr:rowOff>
    </xdr:from>
    <xdr:ext cx="1390650" cy="1390650"/>
    <xdr:pic>
      <xdr:nvPicPr>
        <xdr:cNvPr id="3" name="Imagem 2">
          <a:extLst>
            <a:ext uri="{FF2B5EF4-FFF2-40B4-BE49-F238E27FC236}">
              <a16:creationId xmlns:a16="http://schemas.microsoft.com/office/drawing/2014/main" id="{29864DCB-B4A1-4DCB-951C-F516CF1E3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725" y="733425"/>
          <a:ext cx="1390650" cy="1390650"/>
        </a:xfrm>
        <a:prstGeom prst="rect">
          <a:avLst/>
        </a:prstGeom>
      </xdr:spPr>
    </xdr:pic>
    <xdr:clientData/>
  </xdr:oneCellAnchor>
  <xdr:oneCellAnchor>
    <xdr:from>
      <xdr:col>5</xdr:col>
      <xdr:colOff>161925</xdr:colOff>
      <xdr:row>4</xdr:row>
      <xdr:rowOff>57149</xdr:rowOff>
    </xdr:from>
    <xdr:ext cx="1247775" cy="1247775"/>
    <xdr:pic>
      <xdr:nvPicPr>
        <xdr:cNvPr id="4" name="Imagem 3">
          <a:extLst>
            <a:ext uri="{FF2B5EF4-FFF2-40B4-BE49-F238E27FC236}">
              <a16:creationId xmlns:a16="http://schemas.microsoft.com/office/drawing/2014/main" id="{EA427153-C4B9-44CA-96B9-51DBFFDB2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3250" y="838199"/>
          <a:ext cx="1247775" cy="1247775"/>
        </a:xfrm>
        <a:prstGeom prst="rect">
          <a:avLst/>
        </a:prstGeom>
      </xdr:spPr>
    </xdr:pic>
    <xdr:clientData/>
  </xdr:oneCellAnchor>
  <xdr:oneCellAnchor>
    <xdr:from>
      <xdr:col>7</xdr:col>
      <xdr:colOff>266701</xdr:colOff>
      <xdr:row>4</xdr:row>
      <xdr:rowOff>38099</xdr:rowOff>
    </xdr:from>
    <xdr:ext cx="1266824" cy="1266824"/>
    <xdr:pic>
      <xdr:nvPicPr>
        <xdr:cNvPr id="5" name="Imagem 4">
          <a:extLst>
            <a:ext uri="{FF2B5EF4-FFF2-40B4-BE49-F238E27FC236}">
              <a16:creationId xmlns:a16="http://schemas.microsoft.com/office/drawing/2014/main" id="{728ACCCD-2C79-477F-A083-52276936F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2651" y="819149"/>
          <a:ext cx="1266824" cy="1266824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142876</xdr:colOff>
      <xdr:row>3</xdr:row>
      <xdr:rowOff>142876</xdr:rowOff>
    </xdr:from>
    <xdr:to>
      <xdr:col>1</xdr:col>
      <xdr:colOff>1456432</xdr:colOff>
      <xdr:row>3</xdr:row>
      <xdr:rowOff>1019176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F91CE0F-42B2-480D-9F3E-E1E5599F0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1" y="733426"/>
          <a:ext cx="1313556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114300</xdr:colOff>
      <xdr:row>3</xdr:row>
      <xdr:rowOff>142875</xdr:rowOff>
    </xdr:from>
    <xdr:ext cx="1498600" cy="880587"/>
    <xdr:pic>
      <xdr:nvPicPr>
        <xdr:cNvPr id="3" name="Imagem 2" descr="Forno-Eletrico-Britania-BFE55P-">
          <a:extLst>
            <a:ext uri="{FF2B5EF4-FFF2-40B4-BE49-F238E27FC236}">
              <a16:creationId xmlns:a16="http://schemas.microsoft.com/office/drawing/2014/main" id="{A310FC5B-A22F-497E-9373-9DBFC3784CB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41" t="30884" r="15736" b="28671"/>
        <a:stretch/>
      </xdr:blipFill>
      <xdr:spPr bwMode="auto">
        <a:xfrm>
          <a:off x="4533900" y="733425"/>
          <a:ext cx="1498600" cy="880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95250</xdr:colOff>
      <xdr:row>3</xdr:row>
      <xdr:rowOff>142875</xdr:rowOff>
    </xdr:from>
    <xdr:ext cx="1541062" cy="924213"/>
    <xdr:pic>
      <xdr:nvPicPr>
        <xdr:cNvPr id="4" name="Imagem 3">
          <a:extLst>
            <a:ext uri="{FF2B5EF4-FFF2-40B4-BE49-F238E27FC236}">
              <a16:creationId xmlns:a16="http://schemas.microsoft.com/office/drawing/2014/main" id="{11CA43EF-32DB-41C5-8B8A-DAF83C700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639425" y="733425"/>
          <a:ext cx="1541062" cy="924213"/>
        </a:xfrm>
        <a:prstGeom prst="rect">
          <a:avLst/>
        </a:prstGeom>
      </xdr:spPr>
    </xdr:pic>
    <xdr:clientData/>
  </xdr:oneCellAnchor>
  <xdr:twoCellAnchor editAs="oneCell">
    <xdr:from>
      <xdr:col>5</xdr:col>
      <xdr:colOff>200025</xdr:colOff>
      <xdr:row>3</xdr:row>
      <xdr:rowOff>142875</xdr:rowOff>
    </xdr:from>
    <xdr:to>
      <xdr:col>5</xdr:col>
      <xdr:colOff>1554884</xdr:colOff>
      <xdr:row>3</xdr:row>
      <xdr:rowOff>1066800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A89122C-BE07-4390-9B6B-51294C0B4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34250" y="733425"/>
          <a:ext cx="1354859" cy="923925"/>
        </a:xfrm>
        <a:prstGeom prst="rect">
          <a:avLst/>
        </a:prstGeom>
      </xdr:spPr>
    </xdr:pic>
    <xdr:clientData/>
  </xdr:twoCellAnchor>
  <xdr:oneCellAnchor>
    <xdr:from>
      <xdr:col>11</xdr:col>
      <xdr:colOff>180975</xdr:colOff>
      <xdr:row>3</xdr:row>
      <xdr:rowOff>142875</xdr:rowOff>
    </xdr:from>
    <xdr:ext cx="1404936" cy="926373"/>
    <xdr:pic>
      <xdr:nvPicPr>
        <xdr:cNvPr id="6" name="Imagem 5" descr="Forno Elétrico 50 Litros Preto Suggar - Imagem principal - f23b82ab-a68a-4b92-a062-1dcb4f5aa982">
          <a:extLst>
            <a:ext uri="{FF2B5EF4-FFF2-40B4-BE49-F238E27FC236}">
              <a16:creationId xmlns:a16="http://schemas.microsoft.com/office/drawing/2014/main" id="{195DB7C6-ECF2-4F9D-83EA-1E125999B3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737" b="16869"/>
        <a:stretch/>
      </xdr:blipFill>
      <xdr:spPr bwMode="auto">
        <a:xfrm>
          <a:off x="16154400" y="733425"/>
          <a:ext cx="1404936" cy="926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9</xdr:col>
      <xdr:colOff>76201</xdr:colOff>
      <xdr:row>3</xdr:row>
      <xdr:rowOff>142875</xdr:rowOff>
    </xdr:from>
    <xdr:to>
      <xdr:col>9</xdr:col>
      <xdr:colOff>1594999</xdr:colOff>
      <xdr:row>3</xdr:row>
      <xdr:rowOff>1133475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A621BA21-824E-474D-9D9D-8326AC334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335001" y="733425"/>
          <a:ext cx="1518798" cy="9906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163831</xdr:colOff>
      <xdr:row>4</xdr:row>
      <xdr:rowOff>40007</xdr:rowOff>
    </xdr:from>
    <xdr:to>
      <xdr:col>7</xdr:col>
      <xdr:colOff>1543051</xdr:colOff>
      <xdr:row>4</xdr:row>
      <xdr:rowOff>1047750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DC9F920-65BC-41E5-A899-4B94D4809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50731" y="811532"/>
          <a:ext cx="1379220" cy="1007743"/>
        </a:xfrm>
        <a:prstGeom prst="rect">
          <a:avLst/>
        </a:prstGeom>
      </xdr:spPr>
    </xdr:pic>
    <xdr:clientData/>
  </xdr:twoCellAnchor>
  <xdr:twoCellAnchor editAs="oneCell">
    <xdr:from>
      <xdr:col>5</xdr:col>
      <xdr:colOff>167640</xdr:colOff>
      <xdr:row>4</xdr:row>
      <xdr:rowOff>107774</xdr:rowOff>
    </xdr:from>
    <xdr:to>
      <xdr:col>5</xdr:col>
      <xdr:colOff>1508435</xdr:colOff>
      <xdr:row>4</xdr:row>
      <xdr:rowOff>990600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C99D4BD-0211-481F-B07B-DE1D4BDBF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87540" y="879299"/>
          <a:ext cx="1340795" cy="882826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152401</xdr:colOff>
      <xdr:row>4</xdr:row>
      <xdr:rowOff>76201</xdr:rowOff>
    </xdr:from>
    <xdr:to>
      <xdr:col>1</xdr:col>
      <xdr:colOff>1514475</xdr:colOff>
      <xdr:row>4</xdr:row>
      <xdr:rowOff>1048584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F9737524-7A40-4202-AE99-DC8DE9CDD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3526" y="847726"/>
          <a:ext cx="1362074" cy="972383"/>
        </a:xfrm>
        <a:prstGeom prst="rect">
          <a:avLst/>
        </a:prstGeom>
      </xdr:spPr>
    </xdr:pic>
    <xdr:clientData/>
  </xdr:twoCellAnchor>
  <xdr:twoCellAnchor editAs="oneCell">
    <xdr:from>
      <xdr:col>3</xdr:col>
      <xdr:colOff>95251</xdr:colOff>
      <xdr:row>4</xdr:row>
      <xdr:rowOff>57151</xdr:rowOff>
    </xdr:from>
    <xdr:to>
      <xdr:col>3</xdr:col>
      <xdr:colOff>1639933</xdr:colOff>
      <xdr:row>5</xdr:row>
      <xdr:rowOff>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7C7DB0F-F818-4382-BD2E-4B7725887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00526" y="828676"/>
          <a:ext cx="1544682" cy="1009649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133351</xdr:colOff>
      <xdr:row>4</xdr:row>
      <xdr:rowOff>194159</xdr:rowOff>
    </xdr:from>
    <xdr:to>
      <xdr:col>7</xdr:col>
      <xdr:colOff>1558290</xdr:colOff>
      <xdr:row>4</xdr:row>
      <xdr:rowOff>1238250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ADD22ED-87B5-4CD4-BD9B-2C600D114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20251" y="975209"/>
          <a:ext cx="1424939" cy="1044091"/>
        </a:xfrm>
        <a:prstGeom prst="rect">
          <a:avLst/>
        </a:prstGeom>
      </xdr:spPr>
    </xdr:pic>
    <xdr:clientData/>
  </xdr:twoCellAnchor>
  <xdr:twoCellAnchor editAs="oneCell">
    <xdr:from>
      <xdr:col>1</xdr:col>
      <xdr:colOff>125730</xdr:colOff>
      <xdr:row>4</xdr:row>
      <xdr:rowOff>247650</xdr:rowOff>
    </xdr:from>
    <xdr:to>
      <xdr:col>1</xdr:col>
      <xdr:colOff>1503058</xdr:colOff>
      <xdr:row>4</xdr:row>
      <xdr:rowOff>1190625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57B7172-5DAE-4375-8F57-F03EE6845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6855" y="1028700"/>
          <a:ext cx="1377328" cy="942975"/>
        </a:xfrm>
        <a:prstGeom prst="rect">
          <a:avLst/>
        </a:prstGeom>
      </xdr:spPr>
    </xdr:pic>
    <xdr:clientData/>
  </xdr:twoCellAnchor>
  <xdr:twoCellAnchor editAs="oneCell">
    <xdr:from>
      <xdr:col>3</xdr:col>
      <xdr:colOff>243840</xdr:colOff>
      <xdr:row>4</xdr:row>
      <xdr:rowOff>262890</xdr:rowOff>
    </xdr:from>
    <xdr:to>
      <xdr:col>3</xdr:col>
      <xdr:colOff>1535551</xdr:colOff>
      <xdr:row>4</xdr:row>
      <xdr:rowOff>1228725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62788DD-3DDF-4E3E-B760-953020843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9115" y="1043940"/>
          <a:ext cx="1291711" cy="96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177166</xdr:colOff>
      <xdr:row>4</xdr:row>
      <xdr:rowOff>224791</xdr:rowOff>
    </xdr:from>
    <xdr:to>
      <xdr:col>5</xdr:col>
      <xdr:colOff>1524000</xdr:colOff>
      <xdr:row>4</xdr:row>
      <xdr:rowOff>1190625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B4617E62-A3F7-48E3-A299-954E64253E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7066" y="1005841"/>
          <a:ext cx="1346834" cy="965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295275</xdr:colOff>
      <xdr:row>4</xdr:row>
      <xdr:rowOff>114301</xdr:rowOff>
    </xdr:from>
    <xdr:to>
      <xdr:col>1</xdr:col>
      <xdr:colOff>1515533</xdr:colOff>
      <xdr:row>4</xdr:row>
      <xdr:rowOff>1162051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A0983378-8C27-48CF-A891-FC8095B155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19275" y="895351"/>
          <a:ext cx="1220258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266700</xdr:colOff>
      <xdr:row>4</xdr:row>
      <xdr:rowOff>145257</xdr:rowOff>
    </xdr:from>
    <xdr:to>
      <xdr:col>3</xdr:col>
      <xdr:colOff>1579047</xdr:colOff>
      <xdr:row>4</xdr:row>
      <xdr:rowOff>1228725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BF509C5-C3D1-42BF-BE7C-4C054E0E5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05325" y="926307"/>
          <a:ext cx="1312347" cy="1083468"/>
        </a:xfrm>
        <a:prstGeom prst="rect">
          <a:avLst/>
        </a:prstGeom>
      </xdr:spPr>
    </xdr:pic>
    <xdr:clientData/>
  </xdr:twoCellAnchor>
  <xdr:twoCellAnchor editAs="oneCell">
    <xdr:from>
      <xdr:col>7</xdr:col>
      <xdr:colOff>92075</xdr:colOff>
      <xdr:row>4</xdr:row>
      <xdr:rowOff>190501</xdr:rowOff>
    </xdr:from>
    <xdr:to>
      <xdr:col>7</xdr:col>
      <xdr:colOff>1371600</xdr:colOff>
      <xdr:row>4</xdr:row>
      <xdr:rowOff>1152525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E287C956-CB28-4E34-B40B-50FB4036AB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745" t="29327" r="21767" b="14188"/>
        <a:stretch>
          <a:fillRect/>
        </a:stretch>
      </xdr:blipFill>
      <xdr:spPr bwMode="auto">
        <a:xfrm>
          <a:off x="9759950" y="971551"/>
          <a:ext cx="1279525" cy="962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238125</xdr:colOff>
      <xdr:row>4</xdr:row>
      <xdr:rowOff>95251</xdr:rowOff>
    </xdr:from>
    <xdr:to>
      <xdr:col>9</xdr:col>
      <xdr:colOff>1559983</xdr:colOff>
      <xdr:row>4</xdr:row>
      <xdr:rowOff>1209675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C496B18-04CB-4CCF-B028-57161719EAC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00" t="25631" r="11146" b="21802"/>
        <a:stretch/>
      </xdr:blipFill>
      <xdr:spPr bwMode="auto">
        <a:xfrm>
          <a:off x="12620625" y="876301"/>
          <a:ext cx="1321858" cy="1114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257176</xdr:colOff>
      <xdr:row>4</xdr:row>
      <xdr:rowOff>38100</xdr:rowOff>
    </xdr:from>
    <xdr:to>
      <xdr:col>11</xdr:col>
      <xdr:colOff>1515989</xdr:colOff>
      <xdr:row>4</xdr:row>
      <xdr:rowOff>1162050</xdr:rowOff>
    </xdr:to>
    <xdr:pic>
      <xdr:nvPicPr>
        <xdr:cNvPr id="6" name="Imagem 5" descr="GRILL-TOAST-BGR01V_--3-">
          <a:extLst>
            <a:ext uri="{FF2B5EF4-FFF2-40B4-BE49-F238E27FC236}">
              <a16:creationId xmlns:a16="http://schemas.microsoft.com/office/drawing/2014/main" id="{61572451-EC15-4DE7-873E-E872ECAE1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4301" y="819150"/>
          <a:ext cx="1258813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276368</xdr:colOff>
      <xdr:row>4</xdr:row>
      <xdr:rowOff>111126</xdr:rowOff>
    </xdr:from>
    <xdr:to>
      <xdr:col>3</xdr:col>
      <xdr:colOff>1523349</xdr:colOff>
      <xdr:row>4</xdr:row>
      <xdr:rowOff>1209675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C95AEAEB-7DC2-4EFB-91AB-A08836859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14993" y="892176"/>
          <a:ext cx="1246981" cy="1098549"/>
        </a:xfrm>
        <a:prstGeom prst="rect">
          <a:avLst/>
        </a:prstGeom>
      </xdr:spPr>
    </xdr:pic>
    <xdr:clientData/>
  </xdr:twoCellAnchor>
  <xdr:twoCellAnchor editAs="oneCell">
    <xdr:from>
      <xdr:col>5</xdr:col>
      <xdr:colOff>293407</xdr:colOff>
      <xdr:row>4</xdr:row>
      <xdr:rowOff>116227</xdr:rowOff>
    </xdr:from>
    <xdr:to>
      <xdr:col>5</xdr:col>
      <xdr:colOff>1485900</xdr:colOff>
      <xdr:row>4</xdr:row>
      <xdr:rowOff>1181101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2584941-35FB-4B4A-BEC3-A8A8810F3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46657" y="897277"/>
          <a:ext cx="1192493" cy="1064874"/>
        </a:xfrm>
        <a:prstGeom prst="rect">
          <a:avLst/>
        </a:prstGeom>
      </xdr:spPr>
    </xdr:pic>
    <xdr:clientData/>
  </xdr:twoCellAnchor>
  <xdr:oneCellAnchor>
    <xdr:from>
      <xdr:col>11</xdr:col>
      <xdr:colOff>206375</xdr:colOff>
      <xdr:row>4</xdr:row>
      <xdr:rowOff>120650</xdr:rowOff>
    </xdr:from>
    <xdr:ext cx="1217612" cy="1127579"/>
    <xdr:pic>
      <xdr:nvPicPr>
        <xdr:cNvPr id="4" name="Imagem 3">
          <a:extLst>
            <a:ext uri="{FF2B5EF4-FFF2-40B4-BE49-F238E27FC236}">
              <a16:creationId xmlns:a16="http://schemas.microsoft.com/office/drawing/2014/main" id="{1FEDEB39-0FC9-41B2-9930-64198FF71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03500" y="901700"/>
          <a:ext cx="1217612" cy="1127579"/>
        </a:xfrm>
        <a:prstGeom prst="rect">
          <a:avLst/>
        </a:prstGeom>
      </xdr:spPr>
    </xdr:pic>
    <xdr:clientData/>
  </xdr:oneCellAnchor>
  <xdr:oneCellAnchor>
    <xdr:from>
      <xdr:col>9</xdr:col>
      <xdr:colOff>133350</xdr:colOff>
      <xdr:row>4</xdr:row>
      <xdr:rowOff>104775</xdr:rowOff>
    </xdr:from>
    <xdr:ext cx="1514356" cy="1097755"/>
    <xdr:pic>
      <xdr:nvPicPr>
        <xdr:cNvPr id="5" name="Imagem 4">
          <a:extLst>
            <a:ext uri="{FF2B5EF4-FFF2-40B4-BE49-F238E27FC236}">
              <a16:creationId xmlns:a16="http://schemas.microsoft.com/office/drawing/2014/main" id="{BA999FE2-A0B6-4AB4-8027-6D3F7308A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15850" y="885825"/>
          <a:ext cx="1514356" cy="1097755"/>
        </a:xfrm>
        <a:prstGeom prst="rect">
          <a:avLst/>
        </a:prstGeom>
      </xdr:spPr>
    </xdr:pic>
    <xdr:clientData/>
  </xdr:oneCellAnchor>
  <xdr:twoCellAnchor>
    <xdr:from>
      <xdr:col>1</xdr:col>
      <xdr:colOff>228600</xdr:colOff>
      <xdr:row>4</xdr:row>
      <xdr:rowOff>123825</xdr:rowOff>
    </xdr:from>
    <xdr:to>
      <xdr:col>1</xdr:col>
      <xdr:colOff>1551537</xdr:colOff>
      <xdr:row>4</xdr:row>
      <xdr:rowOff>1258094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625D542-D530-4210-AAA0-77BF5BA21D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52600" y="904875"/>
          <a:ext cx="1322937" cy="1134269"/>
        </a:xfrm>
        <a:prstGeom prst="rect">
          <a:avLst/>
        </a:prstGeom>
      </xdr:spPr>
    </xdr:pic>
    <xdr:clientData/>
  </xdr:twoCellAnchor>
  <xdr:twoCellAnchor editAs="oneCell">
    <xdr:from>
      <xdr:col>7</xdr:col>
      <xdr:colOff>247650</xdr:colOff>
      <xdr:row>4</xdr:row>
      <xdr:rowOff>47625</xdr:rowOff>
    </xdr:from>
    <xdr:to>
      <xdr:col>7</xdr:col>
      <xdr:colOff>1494528</xdr:colOff>
      <xdr:row>4</xdr:row>
      <xdr:rowOff>1181100</xdr:rowOff>
    </xdr:to>
    <xdr:pic>
      <xdr:nvPicPr>
        <xdr:cNvPr id="7" name="Imagem 6" descr="Sanduicheira-e-Grill-Britania-BGR16-2-em-1-Redstone-">
          <a:extLst>
            <a:ext uri="{FF2B5EF4-FFF2-40B4-BE49-F238E27FC236}">
              <a16:creationId xmlns:a16="http://schemas.microsoft.com/office/drawing/2014/main" id="{DB1D42F0-A94B-40B0-9AEF-2D0561FEA9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48" t="17443" r="10693" b="18280"/>
        <a:stretch/>
      </xdr:blipFill>
      <xdr:spPr bwMode="auto">
        <a:xfrm>
          <a:off x="9915525" y="828675"/>
          <a:ext cx="1246878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244475</xdr:colOff>
      <xdr:row>4</xdr:row>
      <xdr:rowOff>149225</xdr:rowOff>
    </xdr:from>
    <xdr:to>
      <xdr:col>5</xdr:col>
      <xdr:colOff>1578180</xdr:colOff>
      <xdr:row>4</xdr:row>
      <xdr:rowOff>1152525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49E3CDE6-1F0F-44B7-95A0-F01F1C63FE6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51" t="38198" r="11860"/>
        <a:stretch/>
      </xdr:blipFill>
      <xdr:spPr bwMode="auto">
        <a:xfrm>
          <a:off x="7197725" y="930275"/>
          <a:ext cx="1333705" cy="100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238125</xdr:colOff>
      <xdr:row>4</xdr:row>
      <xdr:rowOff>66675</xdr:rowOff>
    </xdr:from>
    <xdr:to>
      <xdr:col>3</xdr:col>
      <xdr:colOff>1534040</xdr:colOff>
      <xdr:row>4</xdr:row>
      <xdr:rowOff>1171575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1980BC5-F2F1-4220-BA8E-0C10323D1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0" y="847725"/>
          <a:ext cx="1295915" cy="11049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127000</xdr:colOff>
      <xdr:row>4</xdr:row>
      <xdr:rowOff>182563</xdr:rowOff>
    </xdr:from>
    <xdr:to>
      <xdr:col>1</xdr:col>
      <xdr:colOff>1595713</xdr:colOff>
      <xdr:row>4</xdr:row>
      <xdr:rowOff>1022489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24D748D-5A01-4B09-B499-76F7467B56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075" y="963613"/>
          <a:ext cx="1468713" cy="8399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174625</xdr:colOff>
      <xdr:row>4</xdr:row>
      <xdr:rowOff>182563</xdr:rowOff>
    </xdr:from>
    <xdr:to>
      <xdr:col>3</xdr:col>
      <xdr:colOff>1642451</xdr:colOff>
      <xdr:row>4</xdr:row>
      <xdr:rowOff>1058736</xdr:rowOff>
    </xdr:to>
    <xdr:pic>
      <xdr:nvPicPr>
        <xdr:cNvPr id="3" name="Imagem 1">
          <a:extLst>
            <a:ext uri="{FF2B5EF4-FFF2-40B4-BE49-F238E27FC236}">
              <a16:creationId xmlns:a16="http://schemas.microsoft.com/office/drawing/2014/main" id="{80C6A784-6B05-456B-8EE6-0A4165FD4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1325" y="963613"/>
          <a:ext cx="1467826" cy="8761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5</xdr:col>
      <xdr:colOff>198438</xdr:colOff>
      <xdr:row>4</xdr:row>
      <xdr:rowOff>182563</xdr:rowOff>
    </xdr:from>
    <xdr:ext cx="1476375" cy="895350"/>
    <xdr:pic>
      <xdr:nvPicPr>
        <xdr:cNvPr id="4" name="Imagem 22" descr="Micro-ondas branco posicionado na diagonal">
          <a:extLst>
            <a:ext uri="{FF2B5EF4-FFF2-40B4-BE49-F238E27FC236}">
              <a16:creationId xmlns:a16="http://schemas.microsoft.com/office/drawing/2014/main" id="{12AFF33D-1061-4C70-9502-6DB2B1AC7F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031" r="-771" b="17290"/>
        <a:stretch>
          <a:fillRect/>
        </a:stretch>
      </xdr:blipFill>
      <xdr:spPr bwMode="auto">
        <a:xfrm>
          <a:off x="6989763" y="963613"/>
          <a:ext cx="14763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7</xdr:col>
      <xdr:colOff>95250</xdr:colOff>
      <xdr:row>4</xdr:row>
      <xdr:rowOff>182564</xdr:rowOff>
    </xdr:from>
    <xdr:to>
      <xdr:col>7</xdr:col>
      <xdr:colOff>1676400</xdr:colOff>
      <xdr:row>4</xdr:row>
      <xdr:rowOff>1190626</xdr:rowOff>
    </xdr:to>
    <xdr:pic>
      <xdr:nvPicPr>
        <xdr:cNvPr id="5" name="Imagem 12">
          <a:extLst>
            <a:ext uri="{FF2B5EF4-FFF2-40B4-BE49-F238E27FC236}">
              <a16:creationId xmlns:a16="http://schemas.microsoft.com/office/drawing/2014/main" id="{62523B2C-703D-4D83-B984-B16462F90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1200" y="963614"/>
          <a:ext cx="1581150" cy="10080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141286</xdr:colOff>
      <xdr:row>4</xdr:row>
      <xdr:rowOff>182563</xdr:rowOff>
    </xdr:from>
    <xdr:to>
      <xdr:col>9</xdr:col>
      <xdr:colOff>1609725</xdr:colOff>
      <xdr:row>4</xdr:row>
      <xdr:rowOff>1238250</xdr:rowOff>
    </xdr:to>
    <xdr:pic>
      <xdr:nvPicPr>
        <xdr:cNvPr id="6" name="Imagem 5" descr="Micro-ondas-Panasonic-St25l-21l-700W-Branco---NN-ST25LWRU">
          <a:extLst>
            <a:ext uri="{FF2B5EF4-FFF2-40B4-BE49-F238E27FC236}">
              <a16:creationId xmlns:a16="http://schemas.microsoft.com/office/drawing/2014/main" id="{3D54590E-B5D4-4598-9142-6D5C1CEE47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25" t="17898" r="2855" b="19454"/>
        <a:stretch/>
      </xdr:blipFill>
      <xdr:spPr bwMode="auto">
        <a:xfrm>
          <a:off x="12361861" y="963613"/>
          <a:ext cx="1468439" cy="1055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158750</xdr:colOff>
      <xdr:row>4</xdr:row>
      <xdr:rowOff>182563</xdr:rowOff>
    </xdr:from>
    <xdr:to>
      <xdr:col>11</xdr:col>
      <xdr:colOff>1637644</xdr:colOff>
      <xdr:row>4</xdr:row>
      <xdr:rowOff>1078011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1C180C71-FA00-478B-BC71-0A87EEEA9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93950" y="963613"/>
          <a:ext cx="1478894" cy="8954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190500</xdr:colOff>
      <xdr:row>3</xdr:row>
      <xdr:rowOff>180974</xdr:rowOff>
    </xdr:from>
    <xdr:to>
      <xdr:col>3</xdr:col>
      <xdr:colOff>1543050</xdr:colOff>
      <xdr:row>5</xdr:row>
      <xdr:rowOff>47624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5A828DC-8436-4E1A-9B14-3AE2F0C69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771524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4</xdr:row>
      <xdr:rowOff>66674</xdr:rowOff>
    </xdr:from>
    <xdr:to>
      <xdr:col>5</xdr:col>
      <xdr:colOff>1371601</xdr:colOff>
      <xdr:row>4</xdr:row>
      <xdr:rowOff>1266825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3183DD3-D50D-4C89-B2FF-265F329F2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62775" y="857249"/>
          <a:ext cx="1200151" cy="1200151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295276</xdr:colOff>
      <xdr:row>4</xdr:row>
      <xdr:rowOff>85725</xdr:rowOff>
    </xdr:from>
    <xdr:to>
      <xdr:col>7</xdr:col>
      <xdr:colOff>1466850</xdr:colOff>
      <xdr:row>4</xdr:row>
      <xdr:rowOff>1257299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134E72DE-E311-470B-9051-C96863974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01226" y="876300"/>
          <a:ext cx="1171574" cy="1171574"/>
        </a:xfrm>
        <a:prstGeom prst="rect">
          <a:avLst/>
        </a:prstGeom>
      </xdr:spPr>
    </xdr:pic>
    <xdr:clientData/>
  </xdr:twoCellAnchor>
  <xdr:twoCellAnchor editAs="oneCell">
    <xdr:from>
      <xdr:col>9</xdr:col>
      <xdr:colOff>238124</xdr:colOff>
      <xdr:row>4</xdr:row>
      <xdr:rowOff>95249</xdr:rowOff>
    </xdr:from>
    <xdr:to>
      <xdr:col>9</xdr:col>
      <xdr:colOff>1371599</xdr:colOff>
      <xdr:row>4</xdr:row>
      <xdr:rowOff>1228724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4B10EF36-76BA-46E0-8C5D-A556293F2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58699" y="885824"/>
          <a:ext cx="1133475" cy="1133475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266701</xdr:colOff>
      <xdr:row>3</xdr:row>
      <xdr:rowOff>85724</xdr:rowOff>
    </xdr:from>
    <xdr:to>
      <xdr:col>11</xdr:col>
      <xdr:colOff>1619251</xdr:colOff>
      <xdr:row>4</xdr:row>
      <xdr:rowOff>1238249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FDBB07B3-076C-45D3-A624-8F3539030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01901" y="676274"/>
          <a:ext cx="1352550" cy="1352550"/>
        </a:xfrm>
        <a:prstGeom prst="rect">
          <a:avLst/>
        </a:prstGeom>
      </xdr:spPr>
    </xdr:pic>
    <xdr:clientData/>
  </xdr:twoCellAnchor>
  <xdr:oneCellAnchor>
    <xdr:from>
      <xdr:col>13</xdr:col>
      <xdr:colOff>219075</xdr:colOff>
      <xdr:row>3</xdr:row>
      <xdr:rowOff>152400</xdr:rowOff>
    </xdr:from>
    <xdr:ext cx="1314450" cy="1314450"/>
    <xdr:pic>
      <xdr:nvPicPr>
        <xdr:cNvPr id="7" name="Imagem 6">
          <a:extLst>
            <a:ext uri="{FF2B5EF4-FFF2-40B4-BE49-F238E27FC236}">
              <a16:creationId xmlns:a16="http://schemas.microsoft.com/office/drawing/2014/main" id="{91BF3A9E-6073-4F8E-98E4-8983B49A6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68900" y="742950"/>
          <a:ext cx="1314450" cy="1314450"/>
        </a:xfrm>
        <a:prstGeom prst="rect">
          <a:avLst/>
        </a:prstGeom>
      </xdr:spPr>
    </xdr:pic>
    <xdr:clientData/>
  </xdr:oneCellAnchor>
  <xdr:twoCellAnchor editAs="oneCell">
    <xdr:from>
      <xdr:col>15</xdr:col>
      <xdr:colOff>323850</xdr:colOff>
      <xdr:row>4</xdr:row>
      <xdr:rowOff>57150</xdr:rowOff>
    </xdr:from>
    <xdr:to>
      <xdr:col>15</xdr:col>
      <xdr:colOff>1466850</xdr:colOff>
      <xdr:row>4</xdr:row>
      <xdr:rowOff>1200150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5A9C9F9E-85F6-4471-A013-D0006158C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88300" y="847725"/>
          <a:ext cx="1143000" cy="11430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198438</xdr:colOff>
      <xdr:row>4</xdr:row>
      <xdr:rowOff>251740</xdr:rowOff>
    </xdr:from>
    <xdr:to>
      <xdr:col>1</xdr:col>
      <xdr:colOff>1574675</xdr:colOff>
      <xdr:row>4</xdr:row>
      <xdr:rowOff>1133475</xdr:rowOff>
    </xdr:to>
    <xdr:pic>
      <xdr:nvPicPr>
        <xdr:cNvPr id="2" name="Imagem 2" descr="MO-02-34-E---Foto-01">
          <a:extLst>
            <a:ext uri="{FF2B5EF4-FFF2-40B4-BE49-F238E27FC236}">
              <a16:creationId xmlns:a16="http://schemas.microsoft.com/office/drawing/2014/main" id="{D2CD1566-8892-4333-AA59-0D2FA9214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22" t="14507" r="5275" b="13898"/>
        <a:stretch>
          <a:fillRect/>
        </a:stretch>
      </xdr:blipFill>
      <xdr:spPr bwMode="auto">
        <a:xfrm>
          <a:off x="1560513" y="1032790"/>
          <a:ext cx="1376237" cy="8817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3</xdr:col>
      <xdr:colOff>261937</xdr:colOff>
      <xdr:row>4</xdr:row>
      <xdr:rowOff>251740</xdr:rowOff>
    </xdr:from>
    <xdr:ext cx="1274877" cy="748799"/>
    <xdr:pic>
      <xdr:nvPicPr>
        <xdr:cNvPr id="3" name="Imagem 2">
          <a:extLst>
            <a:ext uri="{FF2B5EF4-FFF2-40B4-BE49-F238E27FC236}">
              <a16:creationId xmlns:a16="http://schemas.microsoft.com/office/drawing/2014/main" id="{3FD6EEC8-7AB5-4722-971F-8EEBAF8A1E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8637" y="1032790"/>
          <a:ext cx="1274877" cy="7487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158750</xdr:colOff>
      <xdr:row>4</xdr:row>
      <xdr:rowOff>251740</xdr:rowOff>
    </xdr:from>
    <xdr:ext cx="1365250" cy="786225"/>
    <xdr:pic>
      <xdr:nvPicPr>
        <xdr:cNvPr id="4" name="Imagem 483118" descr="micro-ondas-consul-cms46ar-frontal-1">
          <a:extLst>
            <a:ext uri="{FF2B5EF4-FFF2-40B4-BE49-F238E27FC236}">
              <a16:creationId xmlns:a16="http://schemas.microsoft.com/office/drawing/2014/main" id="{1F8D2A50-2EC8-4D43-96EF-FC1FF3F671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" t="22818" r="906" b="22664"/>
        <a:stretch>
          <a:fillRect/>
        </a:stretch>
      </xdr:blipFill>
      <xdr:spPr bwMode="auto">
        <a:xfrm>
          <a:off x="6950075" y="1032790"/>
          <a:ext cx="1365250" cy="78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261937</xdr:colOff>
      <xdr:row>4</xdr:row>
      <xdr:rowOff>251740</xdr:rowOff>
    </xdr:from>
    <xdr:ext cx="1339188" cy="841374"/>
    <xdr:pic>
      <xdr:nvPicPr>
        <xdr:cNvPr id="5" name="Imagem 4">
          <a:extLst>
            <a:ext uri="{FF2B5EF4-FFF2-40B4-BE49-F238E27FC236}">
              <a16:creationId xmlns:a16="http://schemas.microsoft.com/office/drawing/2014/main" id="{8EC0EE37-F5AB-4A54-AF00-7118543BFD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588" t="22793" r="3783" b="19011"/>
        <a:stretch/>
      </xdr:blipFill>
      <xdr:spPr>
        <a:xfrm>
          <a:off x="9767887" y="1032790"/>
          <a:ext cx="1339188" cy="841374"/>
        </a:xfrm>
        <a:prstGeom prst="rect">
          <a:avLst/>
        </a:prstGeom>
      </xdr:spPr>
    </xdr:pic>
    <xdr:clientData/>
  </xdr:oneCellAnchor>
  <xdr:twoCellAnchor>
    <xdr:from>
      <xdr:col>9</xdr:col>
      <xdr:colOff>254000</xdr:colOff>
      <xdr:row>4</xdr:row>
      <xdr:rowOff>251740</xdr:rowOff>
    </xdr:from>
    <xdr:to>
      <xdr:col>9</xdr:col>
      <xdr:colOff>1444625</xdr:colOff>
      <xdr:row>4</xdr:row>
      <xdr:rowOff>1066799</xdr:rowOff>
    </xdr:to>
    <xdr:pic>
      <xdr:nvPicPr>
        <xdr:cNvPr id="6" name="Imagem 30">
          <a:extLst>
            <a:ext uri="{FF2B5EF4-FFF2-40B4-BE49-F238E27FC236}">
              <a16:creationId xmlns:a16="http://schemas.microsoft.com/office/drawing/2014/main" id="{6E5BF831-2A06-4DEF-ABB2-2185277A83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4575" y="1032790"/>
          <a:ext cx="1190625" cy="8150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11</xdr:col>
      <xdr:colOff>269875</xdr:colOff>
      <xdr:row>4</xdr:row>
      <xdr:rowOff>251740</xdr:rowOff>
    </xdr:from>
    <xdr:to>
      <xdr:col>11</xdr:col>
      <xdr:colOff>1516062</xdr:colOff>
      <xdr:row>4</xdr:row>
      <xdr:rowOff>1067924</xdr:rowOff>
    </xdr:to>
    <xdr:pic>
      <xdr:nvPicPr>
        <xdr:cNvPr id="7" name="Imagem 36">
          <a:extLst>
            <a:ext uri="{FF2B5EF4-FFF2-40B4-BE49-F238E27FC236}">
              <a16:creationId xmlns:a16="http://schemas.microsoft.com/office/drawing/2014/main" id="{DEB41909-405D-4338-B6EE-4B187FA71F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5075" y="1032790"/>
          <a:ext cx="1246187" cy="8161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561976</xdr:colOff>
      <xdr:row>4</xdr:row>
      <xdr:rowOff>55750</xdr:rowOff>
    </xdr:from>
    <xdr:to>
      <xdr:col>1</xdr:col>
      <xdr:colOff>1190626</xdr:colOff>
      <xdr:row>4</xdr:row>
      <xdr:rowOff>1219200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8F7FF9E7-D79D-44B5-89FE-8E08933C4B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2176" y="836800"/>
          <a:ext cx="628650" cy="116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628650</xdr:colOff>
      <xdr:row>4</xdr:row>
      <xdr:rowOff>38647</xdr:rowOff>
    </xdr:from>
    <xdr:to>
      <xdr:col>3</xdr:col>
      <xdr:colOff>1254125</xdr:colOff>
      <xdr:row>4</xdr:row>
      <xdr:rowOff>1162050</xdr:rowOff>
    </xdr:to>
    <xdr:pic>
      <xdr:nvPicPr>
        <xdr:cNvPr id="3" name="Imagem 2" descr="Liq-Black">
          <a:extLst>
            <a:ext uri="{FF2B5EF4-FFF2-40B4-BE49-F238E27FC236}">
              <a16:creationId xmlns:a16="http://schemas.microsoft.com/office/drawing/2014/main" id="{7F2DDECD-8B8E-4FB7-B2C6-44A212E1DD8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806" t="2312" r="22888" b="3180"/>
        <a:stretch/>
      </xdr:blipFill>
      <xdr:spPr bwMode="auto">
        <a:xfrm>
          <a:off x="4943475" y="819697"/>
          <a:ext cx="625475" cy="11234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596900</xdr:colOff>
      <xdr:row>4</xdr:row>
      <xdr:rowOff>35472</xdr:rowOff>
    </xdr:from>
    <xdr:to>
      <xdr:col>5</xdr:col>
      <xdr:colOff>1244600</xdr:colOff>
      <xdr:row>4</xdr:row>
      <xdr:rowOff>1247776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672DB251-6B7A-406D-A2A1-B703F2AEB2C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478" r="33513"/>
        <a:stretch/>
      </xdr:blipFill>
      <xdr:spPr bwMode="auto">
        <a:xfrm>
          <a:off x="7626350" y="816522"/>
          <a:ext cx="647700" cy="12123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517524</xdr:colOff>
      <xdr:row>4</xdr:row>
      <xdr:rowOff>59376</xdr:rowOff>
    </xdr:from>
    <xdr:to>
      <xdr:col>11</xdr:col>
      <xdr:colOff>1190624</xdr:colOff>
      <xdr:row>4</xdr:row>
      <xdr:rowOff>1228725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06104AC-2DB8-4902-878A-0701AFC28C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75" r="22047"/>
        <a:stretch>
          <a:fillRect/>
        </a:stretch>
      </xdr:blipFill>
      <xdr:spPr bwMode="auto">
        <a:xfrm>
          <a:off x="15690849" y="840426"/>
          <a:ext cx="673100" cy="11693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542925</xdr:colOff>
      <xdr:row>4</xdr:row>
      <xdr:rowOff>38100</xdr:rowOff>
    </xdr:from>
    <xdr:to>
      <xdr:col>7</xdr:col>
      <xdr:colOff>1171575</xdr:colOff>
      <xdr:row>4</xdr:row>
      <xdr:rowOff>1247775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84E47698-D46A-4015-BB14-42B912390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287000" y="819150"/>
          <a:ext cx="628650" cy="1209675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533400</xdr:colOff>
      <xdr:row>4</xdr:row>
      <xdr:rowOff>38101</xdr:rowOff>
    </xdr:from>
    <xdr:to>
      <xdr:col>9</xdr:col>
      <xdr:colOff>1171575</xdr:colOff>
      <xdr:row>4</xdr:row>
      <xdr:rowOff>1209675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FD2EE457-81EB-4663-BE82-8D3BB7A52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992100" y="819151"/>
          <a:ext cx="638175" cy="1171574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606425</xdr:colOff>
      <xdr:row>4</xdr:row>
      <xdr:rowOff>66675</xdr:rowOff>
    </xdr:from>
    <xdr:to>
      <xdr:col>3</xdr:col>
      <xdr:colOff>1331789</xdr:colOff>
      <xdr:row>5</xdr:row>
      <xdr:rowOff>38100</xdr:rowOff>
    </xdr:to>
    <xdr:pic>
      <xdr:nvPicPr>
        <xdr:cNvPr id="2" name="Imagem 1" descr="RI2110_9_Liquidificador-Daily-Walita-Preto_Frente_1">
          <a:extLst>
            <a:ext uri="{FF2B5EF4-FFF2-40B4-BE49-F238E27FC236}">
              <a16:creationId xmlns:a16="http://schemas.microsoft.com/office/drawing/2014/main" id="{C4EEAF80-55EA-4A45-9E94-1B570C524BB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31" r="18750"/>
        <a:stretch/>
      </xdr:blipFill>
      <xdr:spPr bwMode="auto">
        <a:xfrm>
          <a:off x="4749800" y="847725"/>
          <a:ext cx="725364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542926</xdr:colOff>
      <xdr:row>4</xdr:row>
      <xdr:rowOff>47625</xdr:rowOff>
    </xdr:from>
    <xdr:to>
      <xdr:col>9</xdr:col>
      <xdr:colOff>1225550</xdr:colOff>
      <xdr:row>4</xdr:row>
      <xdr:rowOff>1257300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2F17B29-04C1-47DD-95ED-B082777F0C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9" t="4403" r="20153" b="2201"/>
        <a:stretch/>
      </xdr:blipFill>
      <xdr:spPr bwMode="auto">
        <a:xfrm>
          <a:off x="12830176" y="828675"/>
          <a:ext cx="682624" cy="120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495301</xdr:colOff>
      <xdr:row>4</xdr:row>
      <xdr:rowOff>28574</xdr:rowOff>
    </xdr:from>
    <xdr:to>
      <xdr:col>1</xdr:col>
      <xdr:colOff>1200151</xdr:colOff>
      <xdr:row>4</xdr:row>
      <xdr:rowOff>1238250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C2E2835-4E1C-4EA3-B64B-7FC29B197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24051" y="809624"/>
          <a:ext cx="704850" cy="1209676"/>
        </a:xfrm>
        <a:prstGeom prst="rect">
          <a:avLst/>
        </a:prstGeom>
      </xdr:spPr>
    </xdr:pic>
    <xdr:clientData/>
  </xdr:twoCellAnchor>
  <xdr:twoCellAnchor editAs="oneCell">
    <xdr:from>
      <xdr:col>5</xdr:col>
      <xdr:colOff>533400</xdr:colOff>
      <xdr:row>4</xdr:row>
      <xdr:rowOff>38101</xdr:rowOff>
    </xdr:from>
    <xdr:to>
      <xdr:col>5</xdr:col>
      <xdr:colOff>1178169</xdr:colOff>
      <xdr:row>4</xdr:row>
      <xdr:rowOff>1228724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603B63F2-2374-470A-A8AF-7A315329B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91400" y="819151"/>
          <a:ext cx="644769" cy="1190623"/>
        </a:xfrm>
        <a:prstGeom prst="rect">
          <a:avLst/>
        </a:prstGeom>
      </xdr:spPr>
    </xdr:pic>
    <xdr:clientData/>
  </xdr:twoCellAnchor>
  <xdr:twoCellAnchor editAs="oneCell">
    <xdr:from>
      <xdr:col>7</xdr:col>
      <xdr:colOff>561975</xdr:colOff>
      <xdr:row>4</xdr:row>
      <xdr:rowOff>38101</xdr:rowOff>
    </xdr:from>
    <xdr:to>
      <xdr:col>7</xdr:col>
      <xdr:colOff>1196975</xdr:colOff>
      <xdr:row>4</xdr:row>
      <xdr:rowOff>1257300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A864669E-10A8-4D92-89D6-D1958ABF2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34600" y="819151"/>
          <a:ext cx="635000" cy="1219199"/>
        </a:xfrm>
        <a:prstGeom prst="rect">
          <a:avLst/>
        </a:prstGeom>
      </xdr:spPr>
    </xdr:pic>
    <xdr:clientData/>
  </xdr:twoCellAnchor>
  <xdr:twoCellAnchor editAs="oneCell">
    <xdr:from>
      <xdr:col>11</xdr:col>
      <xdr:colOff>501651</xdr:colOff>
      <xdr:row>4</xdr:row>
      <xdr:rowOff>28575</xdr:rowOff>
    </xdr:from>
    <xdr:to>
      <xdr:col>11</xdr:col>
      <xdr:colOff>1177925</xdr:colOff>
      <xdr:row>4</xdr:row>
      <xdr:rowOff>1257301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49E70194-EC3E-4714-AAE3-49CA0C2F2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03526" y="809625"/>
          <a:ext cx="676274" cy="1228726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504826</xdr:colOff>
      <xdr:row>4</xdr:row>
      <xdr:rowOff>38101</xdr:rowOff>
    </xdr:from>
    <xdr:to>
      <xdr:col>1</xdr:col>
      <xdr:colOff>1190625</xdr:colOff>
      <xdr:row>4</xdr:row>
      <xdr:rowOff>1200151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B76BC03-4F47-4ECA-A7E5-5FF011C34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6" y="819151"/>
          <a:ext cx="685799" cy="1162050"/>
        </a:xfrm>
        <a:prstGeom prst="rect">
          <a:avLst/>
        </a:prstGeom>
      </xdr:spPr>
    </xdr:pic>
    <xdr:clientData/>
  </xdr:twoCellAnchor>
  <xdr:twoCellAnchor editAs="oneCell">
    <xdr:from>
      <xdr:col>3</xdr:col>
      <xdr:colOff>606425</xdr:colOff>
      <xdr:row>4</xdr:row>
      <xdr:rowOff>66676</xdr:rowOff>
    </xdr:from>
    <xdr:to>
      <xdr:col>3</xdr:col>
      <xdr:colOff>1331789</xdr:colOff>
      <xdr:row>5</xdr:row>
      <xdr:rowOff>1</xdr:rowOff>
    </xdr:to>
    <xdr:pic>
      <xdr:nvPicPr>
        <xdr:cNvPr id="3" name="Imagem 2" descr="RI2110_9_Liquidificador-Daily-Walita-Preto_Frente_1">
          <a:extLst>
            <a:ext uri="{FF2B5EF4-FFF2-40B4-BE49-F238E27FC236}">
              <a16:creationId xmlns:a16="http://schemas.microsoft.com/office/drawing/2014/main" id="{29447464-9F80-4769-A382-1D4BE665949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31" r="18750"/>
        <a:stretch/>
      </xdr:blipFill>
      <xdr:spPr bwMode="auto">
        <a:xfrm>
          <a:off x="4749800" y="847726"/>
          <a:ext cx="725364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520701</xdr:colOff>
      <xdr:row>4</xdr:row>
      <xdr:rowOff>47624</xdr:rowOff>
    </xdr:from>
    <xdr:to>
      <xdr:col>9</xdr:col>
      <xdr:colOff>1209675</xdr:colOff>
      <xdr:row>4</xdr:row>
      <xdr:rowOff>1238250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B3E9353D-EFAF-431D-B7EC-72E03ECA96E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9" t="4403" r="20153" b="2201"/>
        <a:stretch/>
      </xdr:blipFill>
      <xdr:spPr bwMode="auto">
        <a:xfrm>
          <a:off x="12807951" y="828674"/>
          <a:ext cx="688974" cy="11906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533400</xdr:colOff>
      <xdr:row>4</xdr:row>
      <xdr:rowOff>38102</xdr:rowOff>
    </xdr:from>
    <xdr:to>
      <xdr:col>5</xdr:col>
      <xdr:colOff>1178169</xdr:colOff>
      <xdr:row>4</xdr:row>
      <xdr:rowOff>1228726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F6588E4F-6B4F-4B40-828F-2DDAF0BC9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91400" y="819152"/>
          <a:ext cx="644769" cy="1190624"/>
        </a:xfrm>
        <a:prstGeom prst="rect">
          <a:avLst/>
        </a:prstGeom>
      </xdr:spPr>
    </xdr:pic>
    <xdr:clientData/>
  </xdr:twoCellAnchor>
  <xdr:twoCellAnchor editAs="oneCell">
    <xdr:from>
      <xdr:col>7</xdr:col>
      <xdr:colOff>514350</xdr:colOff>
      <xdr:row>4</xdr:row>
      <xdr:rowOff>38102</xdr:rowOff>
    </xdr:from>
    <xdr:to>
      <xdr:col>7</xdr:col>
      <xdr:colOff>1152525</xdr:colOff>
      <xdr:row>4</xdr:row>
      <xdr:rowOff>1266826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1936EECA-595F-4813-A594-589A2F7D9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86975" y="819152"/>
          <a:ext cx="638175" cy="1228724"/>
        </a:xfrm>
        <a:prstGeom prst="rect">
          <a:avLst/>
        </a:prstGeom>
      </xdr:spPr>
    </xdr:pic>
    <xdr:clientData/>
  </xdr:twoCellAnchor>
  <xdr:twoCellAnchor editAs="oneCell">
    <xdr:from>
      <xdr:col>11</xdr:col>
      <xdr:colOff>485776</xdr:colOff>
      <xdr:row>4</xdr:row>
      <xdr:rowOff>28574</xdr:rowOff>
    </xdr:from>
    <xdr:to>
      <xdr:col>11</xdr:col>
      <xdr:colOff>1162050</xdr:colOff>
      <xdr:row>4</xdr:row>
      <xdr:rowOff>1228725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3FD7B3A1-2D83-40D6-8CAC-28914EEA7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487651" y="809624"/>
          <a:ext cx="676274" cy="1200151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596900</xdr:colOff>
      <xdr:row>4</xdr:row>
      <xdr:rowOff>67764</xdr:rowOff>
    </xdr:from>
    <xdr:ext cx="609600" cy="1147038"/>
    <xdr:pic>
      <xdr:nvPicPr>
        <xdr:cNvPr id="2" name="Imagem 19" descr="http://www.emondial.com.br/wp-content/uploads/2018/07/7899882305807-L-900-FB-Foto-03.jpg">
          <a:extLst>
            <a:ext uri="{FF2B5EF4-FFF2-40B4-BE49-F238E27FC236}">
              <a16:creationId xmlns:a16="http://schemas.microsoft.com/office/drawing/2014/main" id="{8FE77AF5-52DE-4961-AA66-91566973588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95" t="-466" r="32529" b="4676"/>
        <a:stretch/>
      </xdr:blipFill>
      <xdr:spPr bwMode="auto">
        <a:xfrm>
          <a:off x="2025650" y="848814"/>
          <a:ext cx="609600" cy="11470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571500</xdr:colOff>
      <xdr:row>4</xdr:row>
      <xdr:rowOff>65488</xdr:rowOff>
    </xdr:from>
    <xdr:to>
      <xdr:col>3</xdr:col>
      <xdr:colOff>1263650</xdr:colOff>
      <xdr:row>4</xdr:row>
      <xdr:rowOff>1266826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851EC97-4CF3-4230-8CC6-75E3C12F3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14875" y="846538"/>
          <a:ext cx="692150" cy="1201338"/>
        </a:xfrm>
        <a:prstGeom prst="rect">
          <a:avLst/>
        </a:prstGeom>
      </xdr:spPr>
    </xdr:pic>
    <xdr:clientData/>
  </xdr:twoCellAnchor>
  <xdr:twoCellAnchor editAs="oneCell">
    <xdr:from>
      <xdr:col>5</xdr:col>
      <xdr:colOff>628651</xdr:colOff>
      <xdr:row>4</xdr:row>
      <xdr:rowOff>46544</xdr:rowOff>
    </xdr:from>
    <xdr:to>
      <xdr:col>5</xdr:col>
      <xdr:colOff>1276350</xdr:colOff>
      <xdr:row>4</xdr:row>
      <xdr:rowOff>1266826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32491A90-D186-49FD-9ECE-8DBA77041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7486651" y="827594"/>
          <a:ext cx="647699" cy="1220282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571500</xdr:colOff>
      <xdr:row>4</xdr:row>
      <xdr:rowOff>44823</xdr:rowOff>
    </xdr:from>
    <xdr:to>
      <xdr:col>7</xdr:col>
      <xdr:colOff>1220419</xdr:colOff>
      <xdr:row>4</xdr:row>
      <xdr:rowOff>1219200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89DBE8E-8E44-44DF-A218-2C5937C1EE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561" r="22404"/>
        <a:stretch/>
      </xdr:blipFill>
      <xdr:spPr bwMode="auto">
        <a:xfrm>
          <a:off x="10144125" y="825873"/>
          <a:ext cx="648919" cy="11743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552449</xdr:colOff>
      <xdr:row>4</xdr:row>
      <xdr:rowOff>32696</xdr:rowOff>
    </xdr:from>
    <xdr:to>
      <xdr:col>9</xdr:col>
      <xdr:colOff>1289049</xdr:colOff>
      <xdr:row>5</xdr:row>
      <xdr:rowOff>19050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3D26E1D1-A699-47BF-9453-2FF2397A04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clrChange>
            <a:clrFrom>
              <a:srgbClr val="FCFEFF"/>
            </a:clrFrom>
            <a:clrTo>
              <a:srgbClr val="FCFEFF">
                <a:alpha val="0"/>
              </a:srgbClr>
            </a:clrTo>
          </a:clrChange>
        </a:blip>
        <a:srcRect l="11255" t="9138"/>
        <a:stretch/>
      </xdr:blipFill>
      <xdr:spPr>
        <a:xfrm>
          <a:off x="12839699" y="813746"/>
          <a:ext cx="736600" cy="1272229"/>
        </a:xfrm>
        <a:prstGeom prst="rect">
          <a:avLst/>
        </a:prstGeom>
      </xdr:spPr>
    </xdr:pic>
    <xdr:clientData/>
  </xdr:twoCellAnchor>
  <xdr:twoCellAnchor editAs="oneCell">
    <xdr:from>
      <xdr:col>11</xdr:col>
      <xdr:colOff>644525</xdr:colOff>
      <xdr:row>4</xdr:row>
      <xdr:rowOff>67831</xdr:rowOff>
    </xdr:from>
    <xdr:to>
      <xdr:col>11</xdr:col>
      <xdr:colOff>1244600</xdr:colOff>
      <xdr:row>4</xdr:row>
      <xdr:rowOff>1257300</xdr:rowOff>
    </xdr:to>
    <xdr:pic>
      <xdr:nvPicPr>
        <xdr:cNvPr id="7" name="Imagem 6" descr="Liq-Arno-Power-Mix-Limpa-Facil-700W-Pt-127V-Comfort">
          <a:extLst>
            <a:ext uri="{FF2B5EF4-FFF2-40B4-BE49-F238E27FC236}">
              <a16:creationId xmlns:a16="http://schemas.microsoft.com/office/drawing/2014/main" id="{1549E9D5-FF2B-4F8C-9658-6B8A8CB5CD6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202" r="26410" b="3227"/>
        <a:stretch/>
      </xdr:blipFill>
      <xdr:spPr bwMode="auto">
        <a:xfrm>
          <a:off x="15646400" y="848881"/>
          <a:ext cx="600075" cy="11894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619125</xdr:colOff>
      <xdr:row>4</xdr:row>
      <xdr:rowOff>60325</xdr:rowOff>
    </xdr:from>
    <xdr:to>
      <xdr:col>5</xdr:col>
      <xdr:colOff>1200150</xdr:colOff>
      <xdr:row>4</xdr:row>
      <xdr:rowOff>1181100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E7EBB77-8D4D-496B-B99A-AF9F4628C2C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954" r="24700"/>
        <a:stretch/>
      </xdr:blipFill>
      <xdr:spPr bwMode="auto">
        <a:xfrm>
          <a:off x="7477125" y="841375"/>
          <a:ext cx="581025" cy="1120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596901</xdr:colOff>
      <xdr:row>4</xdr:row>
      <xdr:rowOff>44451</xdr:rowOff>
    </xdr:from>
    <xdr:to>
      <xdr:col>3</xdr:col>
      <xdr:colOff>1274861</xdr:colOff>
      <xdr:row>4</xdr:row>
      <xdr:rowOff>1219201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CFCC4578-FE02-404B-8BD0-B0F1F6166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40276" y="825501"/>
          <a:ext cx="677960" cy="1174750"/>
        </a:xfrm>
        <a:prstGeom prst="rect">
          <a:avLst/>
        </a:prstGeom>
      </xdr:spPr>
    </xdr:pic>
    <xdr:clientData/>
  </xdr:twoCellAnchor>
  <xdr:oneCellAnchor>
    <xdr:from>
      <xdr:col>1</xdr:col>
      <xdr:colOff>581024</xdr:colOff>
      <xdr:row>4</xdr:row>
      <xdr:rowOff>47624</xdr:rowOff>
    </xdr:from>
    <xdr:ext cx="665079" cy="1184275"/>
    <xdr:pic>
      <xdr:nvPicPr>
        <xdr:cNvPr id="4" name="Imagem 3">
          <a:extLst>
            <a:ext uri="{FF2B5EF4-FFF2-40B4-BE49-F238E27FC236}">
              <a16:creationId xmlns:a16="http://schemas.microsoft.com/office/drawing/2014/main" id="{7FA43F50-FB5F-432C-8360-10C8981293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6313"/>
        <a:stretch/>
      </xdr:blipFill>
      <xdr:spPr>
        <a:xfrm>
          <a:off x="2009774" y="828674"/>
          <a:ext cx="665079" cy="1184275"/>
        </a:xfrm>
        <a:prstGeom prst="rect">
          <a:avLst/>
        </a:prstGeom>
      </xdr:spPr>
    </xdr:pic>
    <xdr:clientData/>
  </xdr:oneCellAnchor>
  <xdr:twoCellAnchor editAs="oneCell">
    <xdr:from>
      <xdr:col>7</xdr:col>
      <xdr:colOff>596901</xdr:colOff>
      <xdr:row>4</xdr:row>
      <xdr:rowOff>53977</xdr:rowOff>
    </xdr:from>
    <xdr:to>
      <xdr:col>7</xdr:col>
      <xdr:colOff>1197236</xdr:colOff>
      <xdr:row>4</xdr:row>
      <xdr:rowOff>1257301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3227B8B4-9C3D-493B-B9B1-E082764B479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095" t="4881" r="26412" b="4536"/>
        <a:stretch/>
      </xdr:blipFill>
      <xdr:spPr bwMode="auto">
        <a:xfrm>
          <a:off x="10169526" y="835027"/>
          <a:ext cx="600335" cy="1203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9</xdr:col>
      <xdr:colOff>615950</xdr:colOff>
      <xdr:row>4</xdr:row>
      <xdr:rowOff>57150</xdr:rowOff>
    </xdr:from>
    <xdr:ext cx="603562" cy="1201587"/>
    <xdr:pic>
      <xdr:nvPicPr>
        <xdr:cNvPr id="6" name="Imagem 5">
          <a:extLst>
            <a:ext uri="{FF2B5EF4-FFF2-40B4-BE49-F238E27FC236}">
              <a16:creationId xmlns:a16="http://schemas.microsoft.com/office/drawing/2014/main" id="{DBEAF099-E6A0-44BF-B7AE-8686FBC81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03200" y="838200"/>
          <a:ext cx="603562" cy="1201587"/>
        </a:xfrm>
        <a:prstGeom prst="rect">
          <a:avLst/>
        </a:prstGeom>
      </xdr:spPr>
    </xdr:pic>
    <xdr:clientData/>
  </xdr:oneCellAnchor>
  <xdr:twoCellAnchor editAs="oneCell">
    <xdr:from>
      <xdr:col>11</xdr:col>
      <xdr:colOff>590550</xdr:colOff>
      <xdr:row>4</xdr:row>
      <xdr:rowOff>47626</xdr:rowOff>
    </xdr:from>
    <xdr:to>
      <xdr:col>11</xdr:col>
      <xdr:colOff>1247324</xdr:colOff>
      <xdr:row>4</xdr:row>
      <xdr:rowOff>1247775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CCF92812-FB4E-41B2-814F-1EB02357D21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188" t="4181" r="34139" b="2235"/>
        <a:stretch/>
      </xdr:blipFill>
      <xdr:spPr bwMode="auto">
        <a:xfrm>
          <a:off x="15592425" y="828676"/>
          <a:ext cx="656774" cy="12001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587375</xdr:colOff>
      <xdr:row>4</xdr:row>
      <xdr:rowOff>66676</xdr:rowOff>
    </xdr:from>
    <xdr:to>
      <xdr:col>1</xdr:col>
      <xdr:colOff>1201242</xdr:colOff>
      <xdr:row>4</xdr:row>
      <xdr:rowOff>1266825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8EB69769-B8BC-47F1-82D7-F1264517A9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8463" t="7874" r="12649" b="9224"/>
        <a:stretch/>
      </xdr:blipFill>
      <xdr:spPr>
        <a:xfrm>
          <a:off x="2016125" y="847726"/>
          <a:ext cx="613867" cy="1200149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4</xdr:row>
      <xdr:rowOff>66676</xdr:rowOff>
    </xdr:from>
    <xdr:to>
      <xdr:col>3</xdr:col>
      <xdr:colOff>1286356</xdr:colOff>
      <xdr:row>4</xdr:row>
      <xdr:rowOff>1209676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721B46A-7A77-486E-8E4A-6109C3E3360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72" t="-570" r="35379" b="4626"/>
        <a:stretch/>
      </xdr:blipFill>
      <xdr:spPr bwMode="auto">
        <a:xfrm>
          <a:off x="4781550" y="847726"/>
          <a:ext cx="648181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625475</xdr:colOff>
      <xdr:row>4</xdr:row>
      <xdr:rowOff>54617</xdr:rowOff>
    </xdr:from>
    <xdr:ext cx="647700" cy="1186150"/>
    <xdr:pic>
      <xdr:nvPicPr>
        <xdr:cNvPr id="4" name="Imagem 3">
          <a:extLst>
            <a:ext uri="{FF2B5EF4-FFF2-40B4-BE49-F238E27FC236}">
              <a16:creationId xmlns:a16="http://schemas.microsoft.com/office/drawing/2014/main" id="{08FFEE2E-DAB6-433A-91DF-60B89E5BB8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55" t="21245" r="82037" b="36534"/>
        <a:stretch>
          <a:fillRect/>
        </a:stretch>
      </xdr:blipFill>
      <xdr:spPr bwMode="auto">
        <a:xfrm>
          <a:off x="7483475" y="835667"/>
          <a:ext cx="647700" cy="1186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682626</xdr:colOff>
      <xdr:row>4</xdr:row>
      <xdr:rowOff>56745</xdr:rowOff>
    </xdr:from>
    <xdr:ext cx="593724" cy="1148894"/>
    <xdr:pic>
      <xdr:nvPicPr>
        <xdr:cNvPr id="5" name="Imagem 1">
          <a:extLst>
            <a:ext uri="{FF2B5EF4-FFF2-40B4-BE49-F238E27FC236}">
              <a16:creationId xmlns:a16="http://schemas.microsoft.com/office/drawing/2014/main" id="{6108E118-DE78-453B-8E6C-FD94B0A388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55251" y="837795"/>
          <a:ext cx="593724" cy="1148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619127</xdr:colOff>
      <xdr:row>4</xdr:row>
      <xdr:rowOff>31069</xdr:rowOff>
    </xdr:from>
    <xdr:to>
      <xdr:col>1</xdr:col>
      <xdr:colOff>1238250</xdr:colOff>
      <xdr:row>4</xdr:row>
      <xdr:rowOff>1247775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A2822606-3400-4B67-86AE-683B26845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7877" y="812119"/>
          <a:ext cx="619123" cy="1216706"/>
        </a:xfrm>
        <a:prstGeom prst="rect">
          <a:avLst/>
        </a:prstGeom>
      </xdr:spPr>
    </xdr:pic>
    <xdr:clientData/>
  </xdr:twoCellAnchor>
  <xdr:twoCellAnchor editAs="oneCell">
    <xdr:from>
      <xdr:col>3</xdr:col>
      <xdr:colOff>539750</xdr:colOff>
      <xdr:row>4</xdr:row>
      <xdr:rowOff>36459</xdr:rowOff>
    </xdr:from>
    <xdr:to>
      <xdr:col>3</xdr:col>
      <xdr:colOff>1276783</xdr:colOff>
      <xdr:row>4</xdr:row>
      <xdr:rowOff>1181100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5FAA766-3BC9-4FE4-B36E-6E8175DFF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83125" y="817509"/>
          <a:ext cx="737033" cy="1144641"/>
        </a:xfrm>
        <a:prstGeom prst="rect">
          <a:avLst/>
        </a:prstGeom>
      </xdr:spPr>
    </xdr:pic>
    <xdr:clientData/>
  </xdr:twoCellAnchor>
  <xdr:twoCellAnchor editAs="oneCell">
    <xdr:from>
      <xdr:col>5</xdr:col>
      <xdr:colOff>625475</xdr:colOff>
      <xdr:row>4</xdr:row>
      <xdr:rowOff>38100</xdr:rowOff>
    </xdr:from>
    <xdr:to>
      <xdr:col>5</xdr:col>
      <xdr:colOff>1149350</xdr:colOff>
      <xdr:row>4</xdr:row>
      <xdr:rowOff>1257300</xdr:rowOff>
    </xdr:to>
    <xdr:pic>
      <xdr:nvPicPr>
        <xdr:cNvPr id="4" name="Imagem 3" descr="173674-1600-auto">
          <a:extLst>
            <a:ext uri="{FF2B5EF4-FFF2-40B4-BE49-F238E27FC236}">
              <a16:creationId xmlns:a16="http://schemas.microsoft.com/office/drawing/2014/main" id="{41D1182B-7828-47DD-ADBA-92392777F5B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1630" r="29988" b="2644"/>
        <a:stretch/>
      </xdr:blipFill>
      <xdr:spPr bwMode="auto">
        <a:xfrm>
          <a:off x="7483475" y="819150"/>
          <a:ext cx="523875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619124</xdr:colOff>
      <xdr:row>4</xdr:row>
      <xdr:rowOff>38100</xdr:rowOff>
    </xdr:from>
    <xdr:to>
      <xdr:col>7</xdr:col>
      <xdr:colOff>1171574</xdr:colOff>
      <xdr:row>5</xdr:row>
      <xdr:rowOff>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D210829E-60A8-4CBE-845E-25E3DE7BDC8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651" t="1106" r="23389" b="4312"/>
        <a:stretch/>
      </xdr:blipFill>
      <xdr:spPr bwMode="auto">
        <a:xfrm>
          <a:off x="10191749" y="819150"/>
          <a:ext cx="55245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625475</xdr:colOff>
      <xdr:row>4</xdr:row>
      <xdr:rowOff>39733</xdr:rowOff>
    </xdr:from>
    <xdr:to>
      <xdr:col>9</xdr:col>
      <xdr:colOff>1200149</xdr:colOff>
      <xdr:row>4</xdr:row>
      <xdr:rowOff>1257300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482A61B1-41BE-42A8-BE87-3FB94F176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12725" y="820783"/>
          <a:ext cx="574674" cy="1217567"/>
        </a:xfrm>
        <a:prstGeom prst="rect">
          <a:avLst/>
        </a:prstGeom>
      </xdr:spPr>
    </xdr:pic>
    <xdr:clientData/>
  </xdr:twoCellAnchor>
  <xdr:twoCellAnchor editAs="oneCell">
    <xdr:from>
      <xdr:col>11</xdr:col>
      <xdr:colOff>523874</xdr:colOff>
      <xdr:row>4</xdr:row>
      <xdr:rowOff>50799</xdr:rowOff>
    </xdr:from>
    <xdr:to>
      <xdr:col>11</xdr:col>
      <xdr:colOff>1238249</xdr:colOff>
      <xdr:row>4</xdr:row>
      <xdr:rowOff>1257300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569DD51-EC5C-4D58-A7B4-D7F33210A2B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241" t="2240" r="19929" b="2330"/>
        <a:stretch/>
      </xdr:blipFill>
      <xdr:spPr bwMode="auto">
        <a:xfrm>
          <a:off x="15525749" y="831849"/>
          <a:ext cx="714375" cy="12065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663575</xdr:colOff>
      <xdr:row>4</xdr:row>
      <xdr:rowOff>46697</xdr:rowOff>
    </xdr:from>
    <xdr:to>
      <xdr:col>1</xdr:col>
      <xdr:colOff>1285875</xdr:colOff>
      <xdr:row>4</xdr:row>
      <xdr:rowOff>1257300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160856E-5992-454B-AA97-361BE3F34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2325" y="827747"/>
          <a:ext cx="622300" cy="1210603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4</xdr:row>
      <xdr:rowOff>44450</xdr:rowOff>
    </xdr:from>
    <xdr:to>
      <xdr:col>3</xdr:col>
      <xdr:colOff>1237745</xdr:colOff>
      <xdr:row>4</xdr:row>
      <xdr:rowOff>1247775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84852ED-A862-4E5A-AE82-F4684D7930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1" y="825500"/>
          <a:ext cx="618619" cy="1203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539750</xdr:colOff>
      <xdr:row>4</xdr:row>
      <xdr:rowOff>47628</xdr:rowOff>
    </xdr:from>
    <xdr:to>
      <xdr:col>5</xdr:col>
      <xdr:colOff>1236784</xdr:colOff>
      <xdr:row>4</xdr:row>
      <xdr:rowOff>1266826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7B73D95F-20FE-4829-BF99-456384DBF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97750" y="828678"/>
          <a:ext cx="697034" cy="1219198"/>
        </a:xfrm>
        <a:prstGeom prst="rect">
          <a:avLst/>
        </a:prstGeom>
      </xdr:spPr>
    </xdr:pic>
    <xdr:clientData/>
  </xdr:twoCellAnchor>
  <xdr:oneCellAnchor>
    <xdr:from>
      <xdr:col>7</xdr:col>
      <xdr:colOff>606425</xdr:colOff>
      <xdr:row>4</xdr:row>
      <xdr:rowOff>36094</xdr:rowOff>
    </xdr:from>
    <xdr:ext cx="609600" cy="1178729"/>
    <xdr:pic>
      <xdr:nvPicPr>
        <xdr:cNvPr id="5" name="Imagem 4">
          <a:extLst>
            <a:ext uri="{FF2B5EF4-FFF2-40B4-BE49-F238E27FC236}">
              <a16:creationId xmlns:a16="http://schemas.microsoft.com/office/drawing/2014/main" id="{352FB824-A52B-4757-B899-8A21C6322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79050" y="817144"/>
          <a:ext cx="609600" cy="1178729"/>
        </a:xfrm>
        <a:prstGeom prst="rect">
          <a:avLst/>
        </a:prstGeom>
      </xdr:spPr>
    </xdr:pic>
    <xdr:clientData/>
  </xdr:oneCellAnchor>
  <xdr:oneCellAnchor>
    <xdr:from>
      <xdr:col>9</xdr:col>
      <xdr:colOff>571501</xdr:colOff>
      <xdr:row>4</xdr:row>
      <xdr:rowOff>66675</xdr:rowOff>
    </xdr:from>
    <xdr:ext cx="659355" cy="1182194"/>
    <xdr:pic>
      <xdr:nvPicPr>
        <xdr:cNvPr id="6" name="Imagem 5">
          <a:extLst>
            <a:ext uri="{FF2B5EF4-FFF2-40B4-BE49-F238E27FC236}">
              <a16:creationId xmlns:a16="http://schemas.microsoft.com/office/drawing/2014/main" id="{F501259A-1828-4900-B65E-896ABA4FA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1" y="847725"/>
          <a:ext cx="659355" cy="1182194"/>
        </a:xfrm>
        <a:prstGeom prst="rect">
          <a:avLst/>
        </a:prstGeom>
      </xdr:spPr>
    </xdr:pic>
    <xdr:clientData/>
  </xdr:oneCellAnchor>
  <xdr:twoCellAnchor editAs="oneCell">
    <xdr:from>
      <xdr:col>11</xdr:col>
      <xdr:colOff>609601</xdr:colOff>
      <xdr:row>4</xdr:row>
      <xdr:rowOff>68106</xdr:rowOff>
    </xdr:from>
    <xdr:to>
      <xdr:col>11</xdr:col>
      <xdr:colOff>1219200</xdr:colOff>
      <xdr:row>4</xdr:row>
      <xdr:rowOff>1257300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5087C87C-9926-48C5-85EC-B44E130AA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611476" y="849156"/>
          <a:ext cx="609599" cy="1189194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577850</xdr:colOff>
      <xdr:row>4</xdr:row>
      <xdr:rowOff>28575</xdr:rowOff>
    </xdr:from>
    <xdr:to>
      <xdr:col>1</xdr:col>
      <xdr:colOff>1198792</xdr:colOff>
      <xdr:row>4</xdr:row>
      <xdr:rowOff>1257300</xdr:rowOff>
    </xdr:to>
    <xdr:pic>
      <xdr:nvPicPr>
        <xdr:cNvPr id="2" name="Imagem 1" descr="Uma imagem contendo mesa, comida, homem, água&#10;&#10;Descrição gerada automaticamente">
          <a:extLst>
            <a:ext uri="{FF2B5EF4-FFF2-40B4-BE49-F238E27FC236}">
              <a16:creationId xmlns:a16="http://schemas.microsoft.com/office/drawing/2014/main" id="{247A1167-1777-4424-AD0B-1CCBD78D56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62" t="3766" r="9122" b="4637"/>
        <a:stretch/>
      </xdr:blipFill>
      <xdr:spPr>
        <a:xfrm>
          <a:off x="2006600" y="809625"/>
          <a:ext cx="620942" cy="1228725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4</xdr:row>
      <xdr:rowOff>66676</xdr:rowOff>
    </xdr:from>
    <xdr:to>
      <xdr:col>3</xdr:col>
      <xdr:colOff>1286356</xdr:colOff>
      <xdr:row>4</xdr:row>
      <xdr:rowOff>1247775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18BC6AF-7A29-4EEA-8041-AB1BEF66E78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72" t="-570" r="35379" b="4626"/>
        <a:stretch/>
      </xdr:blipFill>
      <xdr:spPr bwMode="auto">
        <a:xfrm>
          <a:off x="4781550" y="847726"/>
          <a:ext cx="648181" cy="1181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625475</xdr:colOff>
      <xdr:row>4</xdr:row>
      <xdr:rowOff>54617</xdr:rowOff>
    </xdr:from>
    <xdr:ext cx="647700" cy="1186150"/>
    <xdr:pic>
      <xdr:nvPicPr>
        <xdr:cNvPr id="4" name="Imagem 3">
          <a:extLst>
            <a:ext uri="{FF2B5EF4-FFF2-40B4-BE49-F238E27FC236}">
              <a16:creationId xmlns:a16="http://schemas.microsoft.com/office/drawing/2014/main" id="{EDEBF3FE-5D99-4525-8BD4-C72198291F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55" t="21245" r="82037" b="36534"/>
        <a:stretch>
          <a:fillRect/>
        </a:stretch>
      </xdr:blipFill>
      <xdr:spPr bwMode="auto">
        <a:xfrm>
          <a:off x="7483475" y="835667"/>
          <a:ext cx="647700" cy="1186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682626</xdr:colOff>
      <xdr:row>4</xdr:row>
      <xdr:rowOff>56745</xdr:rowOff>
    </xdr:from>
    <xdr:ext cx="593724" cy="1148894"/>
    <xdr:pic>
      <xdr:nvPicPr>
        <xdr:cNvPr id="5" name="Imagem 1">
          <a:extLst>
            <a:ext uri="{FF2B5EF4-FFF2-40B4-BE49-F238E27FC236}">
              <a16:creationId xmlns:a16="http://schemas.microsoft.com/office/drawing/2014/main" id="{D47AA212-9928-4503-9A7F-EF3E5CA20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55251" y="837795"/>
          <a:ext cx="593724" cy="1148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4</xdr:row>
      <xdr:rowOff>9524</xdr:rowOff>
    </xdr:from>
    <xdr:to>
      <xdr:col>1</xdr:col>
      <xdr:colOff>1466850</xdr:colOff>
      <xdr:row>4</xdr:row>
      <xdr:rowOff>1238249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471A9F4A-75E0-44A7-9567-1A5CD8B29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0" y="790574"/>
          <a:ext cx="1228725" cy="1228725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123826</xdr:colOff>
      <xdr:row>3</xdr:row>
      <xdr:rowOff>66674</xdr:rowOff>
    </xdr:from>
    <xdr:to>
      <xdr:col>3</xdr:col>
      <xdr:colOff>1666876</xdr:colOff>
      <xdr:row>5</xdr:row>
      <xdr:rowOff>123824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6705C0B-DBE4-4A51-B019-985561A2A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0526" y="647699"/>
          <a:ext cx="1543050" cy="1543050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4</xdr:row>
      <xdr:rowOff>19050</xdr:rowOff>
    </xdr:from>
    <xdr:to>
      <xdr:col>5</xdr:col>
      <xdr:colOff>1476375</xdr:colOff>
      <xdr:row>4</xdr:row>
      <xdr:rowOff>1219200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DE43672-60B3-4A43-86F3-32E78F457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67550" y="800100"/>
          <a:ext cx="1200150" cy="1200150"/>
        </a:xfrm>
        <a:prstGeom prst="rect">
          <a:avLst/>
        </a:prstGeom>
      </xdr:spPr>
    </xdr:pic>
    <xdr:clientData/>
  </xdr:twoCellAnchor>
  <xdr:twoCellAnchor editAs="oneCell">
    <xdr:from>
      <xdr:col>9</xdr:col>
      <xdr:colOff>238125</xdr:colOff>
      <xdr:row>3</xdr:row>
      <xdr:rowOff>190500</xdr:rowOff>
    </xdr:from>
    <xdr:to>
      <xdr:col>9</xdr:col>
      <xdr:colOff>1476375</xdr:colOff>
      <xdr:row>4</xdr:row>
      <xdr:rowOff>1228725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FF45FEBD-8E87-4313-912C-021767ECB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58700" y="771525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2</xdr:row>
      <xdr:rowOff>180974</xdr:rowOff>
    </xdr:from>
    <xdr:to>
      <xdr:col>7</xdr:col>
      <xdr:colOff>1571625</xdr:colOff>
      <xdr:row>5</xdr:row>
      <xdr:rowOff>38099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A05ACCBE-21B7-4339-B9CD-2674FCCF2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44050" y="571499"/>
          <a:ext cx="1533525" cy="1533525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425451</xdr:colOff>
      <xdr:row>4</xdr:row>
      <xdr:rowOff>54102</xdr:rowOff>
    </xdr:from>
    <xdr:ext cx="781050" cy="1196979"/>
    <xdr:pic>
      <xdr:nvPicPr>
        <xdr:cNvPr id="2" name="Imagem 1">
          <a:extLst>
            <a:ext uri="{FF2B5EF4-FFF2-40B4-BE49-F238E27FC236}">
              <a16:creationId xmlns:a16="http://schemas.microsoft.com/office/drawing/2014/main" id="{217F3AC2-48CE-4161-922A-59594EDF841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9" t="7124" r="13607" b="16444"/>
        <a:stretch/>
      </xdr:blipFill>
      <xdr:spPr bwMode="auto">
        <a:xfrm>
          <a:off x="1854201" y="835152"/>
          <a:ext cx="781050" cy="11969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638175</xdr:colOff>
      <xdr:row>4</xdr:row>
      <xdr:rowOff>66675</xdr:rowOff>
    </xdr:from>
    <xdr:to>
      <xdr:col>3</xdr:col>
      <xdr:colOff>1286356</xdr:colOff>
      <xdr:row>4</xdr:row>
      <xdr:rowOff>1266825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393F627-12EB-449F-ADA9-9B4D0501DF8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72" t="-570" r="35379" b="4626"/>
        <a:stretch/>
      </xdr:blipFill>
      <xdr:spPr bwMode="auto">
        <a:xfrm>
          <a:off x="4781550" y="847725"/>
          <a:ext cx="648181" cy="1200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625475</xdr:colOff>
      <xdr:row>4</xdr:row>
      <xdr:rowOff>54617</xdr:rowOff>
    </xdr:from>
    <xdr:ext cx="647700" cy="1186150"/>
    <xdr:pic>
      <xdr:nvPicPr>
        <xdr:cNvPr id="4" name="Imagem 3">
          <a:extLst>
            <a:ext uri="{FF2B5EF4-FFF2-40B4-BE49-F238E27FC236}">
              <a16:creationId xmlns:a16="http://schemas.microsoft.com/office/drawing/2014/main" id="{6A29D519-43B8-422A-B80A-9E34F138D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55" t="21245" r="82037" b="36534"/>
        <a:stretch>
          <a:fillRect/>
        </a:stretch>
      </xdr:blipFill>
      <xdr:spPr bwMode="auto">
        <a:xfrm>
          <a:off x="7483475" y="835667"/>
          <a:ext cx="647700" cy="1186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682626</xdr:colOff>
      <xdr:row>4</xdr:row>
      <xdr:rowOff>56745</xdr:rowOff>
    </xdr:from>
    <xdr:ext cx="593724" cy="1148894"/>
    <xdr:pic>
      <xdr:nvPicPr>
        <xdr:cNvPr id="5" name="Imagem 1">
          <a:extLst>
            <a:ext uri="{FF2B5EF4-FFF2-40B4-BE49-F238E27FC236}">
              <a16:creationId xmlns:a16="http://schemas.microsoft.com/office/drawing/2014/main" id="{B81D1A93-13E2-484C-A73C-92609FC21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55251" y="837795"/>
          <a:ext cx="593724" cy="1148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266700</xdr:colOff>
      <xdr:row>3</xdr:row>
      <xdr:rowOff>171449</xdr:rowOff>
    </xdr:from>
    <xdr:to>
      <xdr:col>1</xdr:col>
      <xdr:colOff>1524001</xdr:colOff>
      <xdr:row>4</xdr:row>
      <xdr:rowOff>1228725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C1CE9F9-0D49-47AA-9DE4-7A23CC45E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775" y="752474"/>
          <a:ext cx="1257301" cy="1257301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4</xdr:row>
      <xdr:rowOff>28574</xdr:rowOff>
    </xdr:from>
    <xdr:to>
      <xdr:col>3</xdr:col>
      <xdr:colOff>1476375</xdr:colOff>
      <xdr:row>5</xdr:row>
      <xdr:rowOff>9524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5D8E6BF5-82E3-4335-B776-3EE2B9A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809624"/>
          <a:ext cx="126682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4</xdr:row>
      <xdr:rowOff>57150</xdr:rowOff>
    </xdr:from>
    <xdr:to>
      <xdr:col>5</xdr:col>
      <xdr:colOff>1438275</xdr:colOff>
      <xdr:row>5</xdr:row>
      <xdr:rowOff>9525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BD0B9BEA-3D66-4929-AA05-F997BA34A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91350" y="8382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3</xdr:row>
      <xdr:rowOff>123824</xdr:rowOff>
    </xdr:from>
    <xdr:to>
      <xdr:col>7</xdr:col>
      <xdr:colOff>1476375</xdr:colOff>
      <xdr:row>5</xdr:row>
      <xdr:rowOff>38099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5F706C1-116B-480E-B3D8-80E64A143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82150" y="704849"/>
          <a:ext cx="1400175" cy="1400175"/>
        </a:xfrm>
        <a:prstGeom prst="rect">
          <a:avLst/>
        </a:prstGeom>
      </xdr:spPr>
    </xdr:pic>
    <xdr:clientData/>
  </xdr:twoCellAnchor>
  <xdr:twoCellAnchor editAs="oneCell">
    <xdr:from>
      <xdr:col>9</xdr:col>
      <xdr:colOff>161925</xdr:colOff>
      <xdr:row>3</xdr:row>
      <xdr:rowOff>66674</xdr:rowOff>
    </xdr:from>
    <xdr:to>
      <xdr:col>9</xdr:col>
      <xdr:colOff>1638300</xdr:colOff>
      <xdr:row>5</xdr:row>
      <xdr:rowOff>57149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2056E02C-FBCE-400D-AC8A-6AA3CCE66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00" y="647699"/>
          <a:ext cx="1476375" cy="1476375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4</xdr:row>
      <xdr:rowOff>57150</xdr:rowOff>
    </xdr:from>
    <xdr:to>
      <xdr:col>11</xdr:col>
      <xdr:colOff>1476374</xdr:colOff>
      <xdr:row>5</xdr:row>
      <xdr:rowOff>9524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1BD80022-6E68-49F8-A5E7-09586E685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73325" y="838200"/>
          <a:ext cx="1238249" cy="123824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276225</xdr:colOff>
      <xdr:row>3</xdr:row>
      <xdr:rowOff>85151</xdr:rowOff>
    </xdr:from>
    <xdr:to>
      <xdr:col>1</xdr:col>
      <xdr:colOff>1441165</xdr:colOff>
      <xdr:row>5</xdr:row>
      <xdr:rowOff>47625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7D33903-6B22-4E09-8CA5-E84CFD010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300" y="675701"/>
          <a:ext cx="1164940" cy="1448374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190501</xdr:colOff>
      <xdr:row>4</xdr:row>
      <xdr:rowOff>0</xdr:rowOff>
    </xdr:from>
    <xdr:to>
      <xdr:col>3</xdr:col>
      <xdr:colOff>1466851</xdr:colOff>
      <xdr:row>4</xdr:row>
      <xdr:rowOff>1276350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A7FA48F-E95D-4E2E-AD40-65EDC70BB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790575"/>
          <a:ext cx="1276350" cy="1276350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3</xdr:row>
      <xdr:rowOff>161925</xdr:rowOff>
    </xdr:from>
    <xdr:to>
      <xdr:col>5</xdr:col>
      <xdr:colOff>1438275</xdr:colOff>
      <xdr:row>4</xdr:row>
      <xdr:rowOff>1238250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88AD098-F902-4922-B1C3-BAAD2BEC7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3250" y="752475"/>
          <a:ext cx="1276350" cy="1276350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104775</xdr:colOff>
      <xdr:row>3</xdr:row>
      <xdr:rowOff>57150</xdr:rowOff>
    </xdr:from>
    <xdr:to>
      <xdr:col>7</xdr:col>
      <xdr:colOff>1495425</xdr:colOff>
      <xdr:row>4</xdr:row>
      <xdr:rowOff>1247775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45AEE3E-6B46-4692-BCA2-0148429FB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10725" y="647700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</xdr:row>
      <xdr:rowOff>38100</xdr:rowOff>
    </xdr:from>
    <xdr:to>
      <xdr:col>9</xdr:col>
      <xdr:colOff>1543050</xdr:colOff>
      <xdr:row>4</xdr:row>
      <xdr:rowOff>1228725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1E162B36-EEF3-46C4-8212-9BFB96559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72975" y="628650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11</xdr:col>
      <xdr:colOff>200025</xdr:colOff>
      <xdr:row>3</xdr:row>
      <xdr:rowOff>38099</xdr:rowOff>
    </xdr:from>
    <xdr:to>
      <xdr:col>11</xdr:col>
      <xdr:colOff>1619250</xdr:colOff>
      <xdr:row>4</xdr:row>
      <xdr:rowOff>1257299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B5B09BA0-AFD9-469E-9C1E-1AECF882C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35225" y="628649"/>
          <a:ext cx="1419225" cy="1419225"/>
        </a:xfrm>
        <a:prstGeom prst="rect">
          <a:avLst/>
        </a:prstGeom>
      </xdr:spPr>
    </xdr:pic>
    <xdr:clientData/>
  </xdr:twoCellAnchor>
  <xdr:twoCellAnchor editAs="oneCell">
    <xdr:from>
      <xdr:col>13</xdr:col>
      <xdr:colOff>123825</xdr:colOff>
      <xdr:row>3</xdr:row>
      <xdr:rowOff>57150</xdr:rowOff>
    </xdr:from>
    <xdr:to>
      <xdr:col>13</xdr:col>
      <xdr:colOff>1666875</xdr:colOff>
      <xdr:row>5</xdr:row>
      <xdr:rowOff>114300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9BB2137D-A03D-421E-8384-8E2A5C715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73650" y="647700"/>
          <a:ext cx="1543050" cy="1543050"/>
        </a:xfrm>
        <a:prstGeom prst="rect">
          <a:avLst/>
        </a:prstGeom>
      </xdr:spPr>
    </xdr:pic>
    <xdr:clientData/>
  </xdr:twoCellAnchor>
  <xdr:twoCellAnchor editAs="oneCell">
    <xdr:from>
      <xdr:col>15</xdr:col>
      <xdr:colOff>133352</xdr:colOff>
      <xdr:row>3</xdr:row>
      <xdr:rowOff>104774</xdr:rowOff>
    </xdr:from>
    <xdr:to>
      <xdr:col>15</xdr:col>
      <xdr:colOff>1476378</xdr:colOff>
      <xdr:row>4</xdr:row>
      <xdr:rowOff>1247775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A52B658A-2C94-4441-B847-AE342C0F7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97802" y="695324"/>
          <a:ext cx="1343026" cy="1343026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47626</xdr:colOff>
      <xdr:row>2</xdr:row>
      <xdr:rowOff>161925</xdr:rowOff>
    </xdr:from>
    <xdr:to>
      <xdr:col>17</xdr:col>
      <xdr:colOff>1514476</xdr:colOff>
      <xdr:row>4</xdr:row>
      <xdr:rowOff>1228725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284BDC87-1C3E-434F-9F93-B0ED83190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26701" y="552450"/>
          <a:ext cx="1466850" cy="1466850"/>
        </a:xfrm>
        <a:prstGeom prst="rect">
          <a:avLst/>
        </a:prstGeom>
      </xdr:spPr>
    </xdr:pic>
    <xdr:clientData/>
  </xdr:twoCellAnchor>
  <xdr:twoCellAnchor editAs="oneCell">
    <xdr:from>
      <xdr:col>19</xdr:col>
      <xdr:colOff>133350</xdr:colOff>
      <xdr:row>2</xdr:row>
      <xdr:rowOff>180974</xdr:rowOff>
    </xdr:from>
    <xdr:to>
      <xdr:col>19</xdr:col>
      <xdr:colOff>1609725</xdr:colOff>
      <xdr:row>4</xdr:row>
      <xdr:rowOff>1257299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C78DB1C4-6577-4041-9B0D-27E56DB4D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927050" y="571499"/>
          <a:ext cx="1476375" cy="14763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268157</xdr:colOff>
      <xdr:row>4</xdr:row>
      <xdr:rowOff>96308</xdr:rowOff>
    </xdr:from>
    <xdr:to>
      <xdr:col>3</xdr:col>
      <xdr:colOff>1534391</xdr:colOff>
      <xdr:row>4</xdr:row>
      <xdr:rowOff>1187450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3F216A6-7ECD-4515-9861-C90EB7034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44857" y="877358"/>
          <a:ext cx="1266234" cy="1091142"/>
        </a:xfrm>
        <a:prstGeom prst="rect">
          <a:avLst/>
        </a:prstGeom>
      </xdr:spPr>
    </xdr:pic>
    <xdr:clientData/>
  </xdr:twoCellAnchor>
  <xdr:twoCellAnchor editAs="oneCell">
    <xdr:from>
      <xdr:col>1</xdr:col>
      <xdr:colOff>447675</xdr:colOff>
      <xdr:row>4</xdr:row>
      <xdr:rowOff>92824</xdr:rowOff>
    </xdr:from>
    <xdr:to>
      <xdr:col>1</xdr:col>
      <xdr:colOff>1295663</xdr:colOff>
      <xdr:row>4</xdr:row>
      <xdr:rowOff>1202206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0723AAE-F745-4F57-8E1A-84AA3A3D0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09750" y="873874"/>
          <a:ext cx="847988" cy="1109382"/>
        </a:xfrm>
        <a:prstGeom prst="rect">
          <a:avLst/>
        </a:prstGeom>
      </xdr:spPr>
    </xdr:pic>
    <xdr:clientData/>
  </xdr:twoCellAnchor>
  <xdr:twoCellAnchor editAs="oneCell">
    <xdr:from>
      <xdr:col>11</xdr:col>
      <xdr:colOff>258029</xdr:colOff>
      <xdr:row>4</xdr:row>
      <xdr:rowOff>34925</xdr:rowOff>
    </xdr:from>
    <xdr:to>
      <xdr:col>11</xdr:col>
      <xdr:colOff>1483579</xdr:colOff>
      <xdr:row>4</xdr:row>
      <xdr:rowOff>1273741</xdr:rowOff>
    </xdr:to>
    <xdr:pic>
      <xdr:nvPicPr>
        <xdr:cNvPr id="4" name="Imagem 3" descr="Cafeteira Elétrica Arno Espresso Steam e Pump Inox 1L CESP">
          <a:extLst>
            <a:ext uri="{FF2B5EF4-FFF2-40B4-BE49-F238E27FC236}">
              <a16:creationId xmlns:a16="http://schemas.microsoft.com/office/drawing/2014/main" id="{58A0639B-E09D-493A-AA6E-590874A61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93229" y="815975"/>
          <a:ext cx="1225550" cy="1238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482600</xdr:colOff>
      <xdr:row>4</xdr:row>
      <xdr:rowOff>171435</xdr:rowOff>
    </xdr:from>
    <xdr:to>
      <xdr:col>7</xdr:col>
      <xdr:colOff>1350958</xdr:colOff>
      <xdr:row>4</xdr:row>
      <xdr:rowOff>1164327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526FAC1-E2D7-4DEE-8157-06EA9EEDFA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88550" y="952485"/>
          <a:ext cx="868358" cy="9928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377889</xdr:colOff>
      <xdr:row>4</xdr:row>
      <xdr:rowOff>66675</xdr:rowOff>
    </xdr:from>
    <xdr:to>
      <xdr:col>9</xdr:col>
      <xdr:colOff>1410152</xdr:colOff>
      <xdr:row>4</xdr:row>
      <xdr:rowOff>1257149</xdr:rowOff>
    </xdr:to>
    <xdr:pic>
      <xdr:nvPicPr>
        <xdr:cNvPr id="6" name="Imagem 5" descr="Cafeteira-Espresso-Britania-BCF33-15-Bar-16L-850W">
          <a:extLst>
            <a:ext uri="{FF2B5EF4-FFF2-40B4-BE49-F238E27FC236}">
              <a16:creationId xmlns:a16="http://schemas.microsoft.com/office/drawing/2014/main" id="{12BD0D14-C61C-4EC8-BBB4-8EE353A69DB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353" t="14285" r="21706" b="12144"/>
        <a:stretch/>
      </xdr:blipFill>
      <xdr:spPr bwMode="auto">
        <a:xfrm>
          <a:off x="12598464" y="847725"/>
          <a:ext cx="1032263" cy="11904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569457</xdr:colOff>
      <xdr:row>4</xdr:row>
      <xdr:rowOff>160827</xdr:rowOff>
    </xdr:from>
    <xdr:to>
      <xdr:col>5</xdr:col>
      <xdr:colOff>1411188</xdr:colOff>
      <xdr:row>4</xdr:row>
      <xdr:rowOff>1162538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B2E60E8-5B8A-4DA5-9637-612F4C4803A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00" r="7150"/>
        <a:stretch/>
      </xdr:blipFill>
      <xdr:spPr bwMode="auto">
        <a:xfrm>
          <a:off x="7360782" y="941877"/>
          <a:ext cx="841731" cy="1001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120F3F4-4EA1-449D-86D6-C1A66F3AEBF0}" name="Tabela1" displayName="Tabela1" ref="A1:Q285" totalsRowShown="0" headerRowDxfId="21" dataDxfId="20" headerRowBorderDxfId="18" tableBorderDxfId="19" totalsRowBorderDxfId="17" headerRowCellStyle="Normal 4" dataCellStyle="Moeda">
  <autoFilter ref="A1:Q285" xr:uid="{B120F3F4-4EA1-449D-86D6-C1A66F3AEBF0}"/>
  <sortState xmlns:xlrd2="http://schemas.microsoft.com/office/spreadsheetml/2017/richdata2" ref="A141:Q164">
    <sortCondition ref="A1:A285"/>
  </sortState>
  <tableColumns count="17">
    <tableColumn id="1" xr3:uid="{DA6961C5-FF22-4E50-89BF-BB192A40DDEB}" name="Categoria" dataDxfId="16"/>
    <tableColumn id="2" xr3:uid="{AB310D4D-4679-4F42-BBAC-664BE9B3243F}" name="Marca" dataDxfId="15"/>
    <tableColumn id="3" xr3:uid="{596EDCD1-4AEB-49B1-84A5-1540BBEBA5F1}" name="Código" dataDxfId="14"/>
    <tableColumn id="4" xr3:uid="{77D8C71F-79E6-4EEE-B48C-502D13427799}" name="Produto" dataDxfId="13"/>
    <tableColumn id="13" xr3:uid="{2805B545-48A2-4AD5-BFAD-891F300D9628}" name="Carcaterítica 1" dataDxfId="12"/>
    <tableColumn id="12" xr3:uid="{6270FE0A-5719-4B58-8FA2-3624E5839B8B}" name="Carcaterítica 2" dataDxfId="11"/>
    <tableColumn id="11" xr3:uid="{79FFB3D5-B32C-41EC-990F-61F9D1610AC5}" name="Carcaterítica 3" dataDxfId="10"/>
    <tableColumn id="5" xr3:uid="{EC148D13-B6D7-40B4-BD31-F19E07EC1715}" name="Preço site Marca (PVP)" dataDxfId="9" dataCellStyle="Moeda"/>
    <tableColumn id="6" xr3:uid="{8331A046-2F28-4E29-8475-A9E0167EEB60}" name="Preço Magazine" dataDxfId="8" dataCellStyle="Moeda"/>
    <tableColumn id="7" xr3:uid="{9625D201-EFB1-4583-965E-4B5A798812C4}" name="Preço CB" dataDxfId="7" dataCellStyle="Moeda"/>
    <tableColumn id="8" xr3:uid="{D5D830CC-7C03-43C3-BCFD-BCE369601149}" name="Preço ML" dataDxfId="6" dataCellStyle="Moeda"/>
    <tableColumn id="9" xr3:uid="{62B5CE2D-ACCC-4D66-AF36-6B8ACF2221B7}" name="Preço AMZ" dataDxfId="5" dataCellStyle="Moeda"/>
    <tableColumn id="10" xr3:uid="{01281E98-F28D-48E3-AB76-B609AB67AA12}" name="Preço Carrefour" dataDxfId="4" dataCellStyle="Moeda"/>
    <tableColumn id="14" xr3:uid="{470D826D-8474-454E-A089-1D42C9A0977C}" name="Preço Casa e Video" dataDxfId="3" dataCellStyle="Moeda"/>
    <tableColumn id="15" xr3:uid="{396F2820-45E0-46DD-9592-C819CBA5C3AC}" name="Preço Le Biscuit" dataDxfId="2" dataCellStyle="Moeda"/>
    <tableColumn id="16" xr3:uid="{0D7507B4-217C-4E2A-9B38-E7438D563A5B}" name="Preço eFacil" dataDxfId="1" dataCellStyle="Moeda"/>
    <tableColumn id="17" xr3:uid="{906C35A6-6742-41BB-92B0-84724F098721}" name="Preço Gazin" dataDxfId="0" dataCellStyle="Moeda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4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5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7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8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9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0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1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2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3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4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5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27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28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29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0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1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2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3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4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5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6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0992E7-047B-491E-851B-E4A08F0D488B}">
  <sheetPr codeName="Planilha1">
    <pageSetUpPr fitToPage="1"/>
  </sheetPr>
  <dimension ref="A2:L17"/>
  <sheetViews>
    <sheetView workbookViewId="0">
      <selection activeCell="B7" sqref="B7"/>
    </sheetView>
  </sheetViews>
  <sheetFormatPr defaultRowHeight="15"/>
  <cols>
    <col min="1" max="1" width="52.5703125" bestFit="1" customWidth="1"/>
    <col min="2" max="2" width="25.5703125" customWidth="1"/>
    <col min="3" max="3" width="15.140625" customWidth="1"/>
    <col min="4" max="4" width="25.5703125" customWidth="1"/>
    <col min="5" max="5" width="17.425781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7.5703125" bestFit="1" customWidth="1"/>
    <col min="14" max="17" width="11.85546875" bestFit="1" customWidth="1"/>
  </cols>
  <sheetData>
    <row r="2" spans="1:12" ht="15.75" thickBot="1"/>
    <row r="3" spans="1:12">
      <c r="A3" s="169" t="s">
        <v>0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14" t="s">
        <v>2</v>
      </c>
      <c r="B5" s="15"/>
      <c r="C5" s="172" t="s">
        <v>3</v>
      </c>
      <c r="D5" s="16"/>
      <c r="E5" s="172" t="s">
        <v>4</v>
      </c>
      <c r="F5" s="16"/>
      <c r="G5" s="172" t="s">
        <v>5</v>
      </c>
      <c r="H5" s="17"/>
      <c r="I5" s="172" t="s">
        <v>6</v>
      </c>
      <c r="J5" s="18"/>
      <c r="K5" s="172" t="s">
        <v>7</v>
      </c>
      <c r="L5" s="19"/>
    </row>
    <row r="6" spans="1:12" ht="14.45" customHeight="1">
      <c r="A6" s="1" t="s">
        <v>8</v>
      </c>
      <c r="B6" s="4" t="s">
        <v>9</v>
      </c>
      <c r="C6" s="173"/>
      <c r="D6" s="4" t="s">
        <v>10</v>
      </c>
      <c r="E6" s="173"/>
      <c r="F6" s="4" t="s">
        <v>11</v>
      </c>
      <c r="G6" s="173"/>
      <c r="H6" s="4" t="s">
        <v>12</v>
      </c>
      <c r="I6" s="173"/>
      <c r="J6" s="4" t="s">
        <v>13</v>
      </c>
      <c r="K6" s="173"/>
      <c r="L6" s="10" t="s">
        <v>14</v>
      </c>
    </row>
    <row r="7" spans="1:12" ht="14.45" customHeight="1">
      <c r="A7" s="1" t="s">
        <v>15</v>
      </c>
      <c r="B7" s="5" t="s">
        <v>16</v>
      </c>
      <c r="C7" s="173"/>
      <c r="D7" s="2" t="s">
        <v>17</v>
      </c>
      <c r="E7" s="173"/>
      <c r="F7" s="9" t="s">
        <v>18</v>
      </c>
      <c r="G7" s="173"/>
      <c r="H7" s="2" t="s">
        <v>19</v>
      </c>
      <c r="I7" s="173"/>
      <c r="J7" s="5" t="s">
        <v>20</v>
      </c>
      <c r="K7" s="173"/>
      <c r="L7" s="7" t="s">
        <v>21</v>
      </c>
    </row>
    <row r="8" spans="1:12" ht="60">
      <c r="A8" s="1" t="s">
        <v>22</v>
      </c>
      <c r="B8" s="2" t="s">
        <v>23</v>
      </c>
      <c r="C8" s="173"/>
      <c r="D8" s="2" t="s">
        <v>24</v>
      </c>
      <c r="E8" s="173"/>
      <c r="F8" s="2" t="s">
        <v>25</v>
      </c>
      <c r="G8" s="173"/>
      <c r="H8" s="2" t="s">
        <v>26</v>
      </c>
      <c r="I8" s="173"/>
      <c r="J8" s="2" t="s">
        <v>27</v>
      </c>
      <c r="K8" s="173"/>
      <c r="L8" s="3" t="s">
        <v>28</v>
      </c>
    </row>
    <row r="9" spans="1:12" ht="14.45" customHeight="1">
      <c r="A9" s="1" t="s">
        <v>29</v>
      </c>
      <c r="B9" s="5" t="s">
        <v>30</v>
      </c>
      <c r="C9" s="173"/>
      <c r="D9" s="6" t="s">
        <v>31</v>
      </c>
      <c r="E9" s="173"/>
      <c r="F9" s="5" t="s">
        <v>32</v>
      </c>
      <c r="G9" s="173"/>
      <c r="H9" s="6" t="s">
        <v>32</v>
      </c>
      <c r="I9" s="173"/>
      <c r="J9" s="5" t="s">
        <v>32</v>
      </c>
      <c r="K9" s="173"/>
      <c r="L9" s="7" t="s">
        <v>32</v>
      </c>
    </row>
    <row r="10" spans="1:12" ht="14.45" customHeight="1">
      <c r="A10" s="1" t="s">
        <v>33</v>
      </c>
      <c r="B10" s="5" t="s">
        <v>34</v>
      </c>
      <c r="C10" s="173"/>
      <c r="D10" s="2" t="s">
        <v>35</v>
      </c>
      <c r="E10" s="173"/>
      <c r="F10" s="5" t="s">
        <v>36</v>
      </c>
      <c r="G10" s="173"/>
      <c r="H10" s="2" t="s">
        <v>36</v>
      </c>
      <c r="I10" s="173"/>
      <c r="J10" s="5" t="s">
        <v>36</v>
      </c>
      <c r="K10" s="173"/>
      <c r="L10" s="7" t="s">
        <v>36</v>
      </c>
    </row>
    <row r="11" spans="1:12" ht="14.45" customHeight="1">
      <c r="A11" s="1" t="s">
        <v>37</v>
      </c>
      <c r="B11" s="5"/>
      <c r="C11" s="13"/>
      <c r="D11" s="2"/>
      <c r="E11" s="13"/>
      <c r="F11" s="5"/>
      <c r="G11" s="13"/>
      <c r="H11" s="2"/>
      <c r="I11" s="13"/>
      <c r="J11" s="5"/>
      <c r="K11" s="13"/>
      <c r="L11" s="7"/>
    </row>
    <row r="12" spans="1:12" ht="14.45" customHeight="1">
      <c r="A12" s="1" t="str">
        <f>bancodedados!H1</f>
        <v>Preço site Marca (PVP)</v>
      </c>
      <c r="B12" s="24" t="str">
        <f>bancodedados!H43</f>
        <v>699,90</v>
      </c>
      <c r="C12" s="8" t="e">
        <f>$B$12/D12-1</f>
        <v>#VALUE!</v>
      </c>
      <c r="D12" s="24" t="str">
        <f>bancodedados!H40</f>
        <v>Indisponivel</v>
      </c>
      <c r="E12" s="8">
        <f>$B$12/F12-1</f>
        <v>0.62805303558967207</v>
      </c>
      <c r="F12" s="24" t="str">
        <f>bancodedados!H42</f>
        <v>429,90</v>
      </c>
      <c r="G12" s="8" t="e">
        <f>$B$12/H12-1</f>
        <v>#VALUE!</v>
      </c>
      <c r="H12" s="24" t="str">
        <f>bancodedados!H39</f>
        <v>Indisponivel</v>
      </c>
      <c r="I12" s="8" t="e">
        <f>$B$12/J12-1</f>
        <v>#VALUE!</v>
      </c>
      <c r="J12" s="24" t="str">
        <f>bancodedados!H38</f>
        <v>Indisponivel</v>
      </c>
      <c r="K12" s="8">
        <f>$B$12/L12-1</f>
        <v>1.3337779259753253</v>
      </c>
      <c r="L12" s="25" t="str">
        <f>bancodedados!H41</f>
        <v>299,90</v>
      </c>
    </row>
    <row r="13" spans="1:12">
      <c r="A13" s="1" t="str">
        <f>bancodedados!I1</f>
        <v>Preço Magazine</v>
      </c>
      <c r="B13" s="26">
        <f>bancodedados!I43</f>
        <v>0</v>
      </c>
      <c r="C13" s="8" t="e">
        <f>$B$13/D13-1</f>
        <v>#DIV/0!</v>
      </c>
      <c r="D13" s="26">
        <f>bancodedados!I40</f>
        <v>0</v>
      </c>
      <c r="E13" s="8" t="e">
        <f>$B$13/F13-1</f>
        <v>#DIV/0!</v>
      </c>
      <c r="F13" s="26">
        <f>bancodedados!I42</f>
        <v>0</v>
      </c>
      <c r="G13" s="8" t="e">
        <f>$B$13/H13-1</f>
        <v>#DIV/0!</v>
      </c>
      <c r="H13" s="26">
        <f>bancodedados!I39</f>
        <v>0</v>
      </c>
      <c r="I13" s="8" t="e">
        <f>$B$13/J13-1</f>
        <v>#DIV/0!</v>
      </c>
      <c r="J13" s="26">
        <f>bancodedados!I38</f>
        <v>0</v>
      </c>
      <c r="K13" s="8" t="e">
        <f>$B$13/L13-1</f>
        <v>#DIV/0!</v>
      </c>
      <c r="L13" s="27">
        <f>bancodedados!I41</f>
        <v>0</v>
      </c>
    </row>
    <row r="14" spans="1:12">
      <c r="A14" s="1" t="str">
        <f>bancodedados!J1</f>
        <v>Preço CB</v>
      </c>
      <c r="B14" s="26">
        <f>bancodedados!J43</f>
        <v>0</v>
      </c>
      <c r="C14" s="8" t="e">
        <f>$B$14/D14-1</f>
        <v>#DIV/0!</v>
      </c>
      <c r="D14" s="26">
        <f>bancodedados!J40</f>
        <v>0</v>
      </c>
      <c r="E14" s="8" t="e">
        <f>$B$14/F14-1</f>
        <v>#DIV/0!</v>
      </c>
      <c r="F14" s="26">
        <f>bancodedados!J42</f>
        <v>0</v>
      </c>
      <c r="G14" s="8" t="e">
        <f>$B$14/H14-1</f>
        <v>#DIV/0!</v>
      </c>
      <c r="H14" s="26">
        <f>bancodedados!J39</f>
        <v>0</v>
      </c>
      <c r="I14" s="8" t="e">
        <f>$B$14/J14-1</f>
        <v>#DIV/0!</v>
      </c>
      <c r="J14" s="26">
        <f>bancodedados!J38</f>
        <v>0</v>
      </c>
      <c r="K14" s="8" t="e">
        <f>$B$14/L14-1</f>
        <v>#DIV/0!</v>
      </c>
      <c r="L14" s="27">
        <f>bancodedados!J41</f>
        <v>0</v>
      </c>
    </row>
    <row r="15" spans="1:12">
      <c r="A15" s="1" t="str">
        <f>bancodedados!K1</f>
        <v>Preço ML</v>
      </c>
      <c r="B15" s="26">
        <f>bancodedados!K43</f>
        <v>426</v>
      </c>
      <c r="C15" s="8">
        <f>$B$15/D15-1</f>
        <v>-0.57395739573957394</v>
      </c>
      <c r="D15" s="26" t="str">
        <f>bancodedados!K40</f>
        <v>999,90</v>
      </c>
      <c r="E15" s="8" t="e">
        <f>$B$15/F15-1</f>
        <v>#VALUE!</v>
      </c>
      <c r="F15" s="26" t="str">
        <f>bancodedados!K42</f>
        <v>Indisponivel</v>
      </c>
      <c r="G15" s="8">
        <f>$B$15/H15-1</f>
        <v>-0.32370217494840448</v>
      </c>
      <c r="H15" s="26" t="str">
        <f>bancodedados!K39</f>
        <v>629,90</v>
      </c>
      <c r="I15" s="8">
        <f>$B$15/J15-1</f>
        <v>-0.47149680540909367</v>
      </c>
      <c r="J15" s="26" t="str">
        <f>bancodedados!K38</f>
        <v>806,05</v>
      </c>
      <c r="K15" s="8" t="e">
        <f>$B$15/L15-1</f>
        <v>#VALUE!</v>
      </c>
      <c r="L15" s="27" t="str">
        <f>bancodedados!K41</f>
        <v>Indisponivel</v>
      </c>
    </row>
    <row r="16" spans="1:12">
      <c r="A16" s="1" t="str">
        <f>bancodedados!L1</f>
        <v>Preço AMZ</v>
      </c>
      <c r="B16" s="26">
        <f>bancodedados!L43</f>
        <v>0</v>
      </c>
      <c r="C16" s="8">
        <f>$B$16/D16-1</f>
        <v>-1</v>
      </c>
      <c r="D16" s="26" t="str">
        <f>bancodedados!L40</f>
        <v>569,05</v>
      </c>
      <c r="E16" s="8" t="e">
        <f>$B$16/F16-1</f>
        <v>#DIV/0!</v>
      </c>
      <c r="F16" s="26">
        <f>bancodedados!L42</f>
        <v>0</v>
      </c>
      <c r="G16" s="8" t="e">
        <f>$B$16/H16-1</f>
        <v>#VALUE!</v>
      </c>
      <c r="H16" s="26" t="str">
        <f>bancodedados!L39</f>
        <v>Indisponivel</v>
      </c>
      <c r="I16" s="8">
        <f>$B$16/J16-1</f>
        <v>-1</v>
      </c>
      <c r="J16" s="26" t="str">
        <f>bancodedados!L38</f>
        <v>669,90</v>
      </c>
      <c r="K16" s="8" t="e">
        <f>$B$16/L16-1</f>
        <v>#DIV/0!</v>
      </c>
      <c r="L16" s="27">
        <f>bancodedados!L41</f>
        <v>0</v>
      </c>
    </row>
    <row r="17" spans="1:12" ht="15.75" thickBot="1">
      <c r="A17" s="11" t="str">
        <f>bancodedados!M1</f>
        <v>Preço Carrefour</v>
      </c>
      <c r="B17" s="28" t="str">
        <f>bancodedados!M43</f>
        <v>464,00</v>
      </c>
      <c r="C17" s="12" t="e">
        <f>$B$17/D17-1</f>
        <v>#VALUE!</v>
      </c>
      <c r="D17" s="28" t="str">
        <f>bancodedados!M40</f>
        <v>Indisponivel</v>
      </c>
      <c r="E17" s="12" t="e">
        <f>$B$17/F17-1</f>
        <v>#VALUE!</v>
      </c>
      <c r="F17" s="28" t="str">
        <f>bancodedados!M42</f>
        <v>Indisponivel</v>
      </c>
      <c r="G17" s="12" t="e">
        <f>$B$17/H17-1</f>
        <v>#VALUE!</v>
      </c>
      <c r="H17" s="28" t="str">
        <f>bancodedados!M39</f>
        <v>Indisponivel</v>
      </c>
      <c r="I17" s="12" t="e">
        <f>$B$17/J17-1</f>
        <v>#VALUE!</v>
      </c>
      <c r="J17" s="28" t="str">
        <f>bancodedados!M38</f>
        <v>Indisponivel</v>
      </c>
      <c r="K17" s="12" t="e">
        <f>$B$17/L17-1</f>
        <v>#VALUE!</v>
      </c>
      <c r="L17" s="29" t="str">
        <f>bancodedados!M41</f>
        <v>Indisponivel</v>
      </c>
    </row>
  </sheetData>
  <mergeCells count="6">
    <mergeCell ref="A3:L3"/>
    <mergeCell ref="K5:K10"/>
    <mergeCell ref="C5:C10"/>
    <mergeCell ref="E5:E10"/>
    <mergeCell ref="G5:G10"/>
    <mergeCell ref="I5:I10"/>
  </mergeCells>
  <conditionalFormatting sqref="C12:C17 E12:E17 I12:I17">
    <cfRule type="cellIs" dxfId="337" priority="5" operator="lessThan">
      <formula>0</formula>
    </cfRule>
    <cfRule type="cellIs" dxfId="336" priority="6" operator="greaterThan">
      <formula>0</formula>
    </cfRule>
  </conditionalFormatting>
  <conditionalFormatting sqref="G12:G17">
    <cfRule type="cellIs" dxfId="335" priority="1" operator="lessThan">
      <formula>0</formula>
    </cfRule>
    <cfRule type="cellIs" dxfId="334" priority="2" operator="greaterThan">
      <formula>0</formula>
    </cfRule>
  </conditionalFormatting>
  <conditionalFormatting sqref="K12:K17">
    <cfRule type="cellIs" dxfId="333" priority="3" operator="lessThan">
      <formula>0</formula>
    </cfRule>
    <cfRule type="cellIs" dxfId="33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2EBE1-8655-4FAC-A9FF-C84968A5D3F9}">
  <sheetPr codeName="Planilha10">
    <pageSetUpPr fitToPage="1"/>
  </sheetPr>
  <dimension ref="A2:L21"/>
  <sheetViews>
    <sheetView topLeftCell="D1" workbookViewId="0">
      <selection activeCell="H7" sqref="H7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218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14" t="s">
        <v>2</v>
      </c>
      <c r="B5" s="15"/>
      <c r="C5" s="172" t="s">
        <v>3</v>
      </c>
      <c r="D5" s="16"/>
      <c r="E5" s="172" t="s">
        <v>4</v>
      </c>
      <c r="F5" s="16"/>
      <c r="G5" s="172" t="s">
        <v>5</v>
      </c>
      <c r="H5" s="17"/>
      <c r="I5" s="172" t="s">
        <v>6</v>
      </c>
      <c r="J5" s="18"/>
      <c r="K5" s="172" t="s">
        <v>7</v>
      </c>
      <c r="L5" s="19"/>
    </row>
    <row r="6" spans="1:12" ht="14.45" customHeight="1">
      <c r="A6" s="1" t="s">
        <v>8</v>
      </c>
      <c r="B6" s="4" t="s">
        <v>9</v>
      </c>
      <c r="C6" s="173"/>
      <c r="D6" s="4" t="s">
        <v>41</v>
      </c>
      <c r="E6" s="173"/>
      <c r="F6" s="4" t="s">
        <v>199</v>
      </c>
      <c r="G6" s="173"/>
      <c r="H6" s="4" t="s">
        <v>199</v>
      </c>
      <c r="I6" s="173"/>
      <c r="J6" s="4" t="s">
        <v>199</v>
      </c>
      <c r="K6" s="173"/>
      <c r="L6" s="10"/>
    </row>
    <row r="7" spans="1:12" ht="14.45" customHeight="1">
      <c r="A7" s="1" t="s">
        <v>15</v>
      </c>
      <c r="B7" s="5" t="s">
        <v>219</v>
      </c>
      <c r="C7" s="173"/>
      <c r="D7" s="2" t="s">
        <v>220</v>
      </c>
      <c r="E7" s="173"/>
      <c r="F7" s="9" t="s">
        <v>221</v>
      </c>
      <c r="G7" s="173"/>
      <c r="H7" s="2" t="s">
        <v>222</v>
      </c>
      <c r="I7" s="173"/>
      <c r="J7" s="5" t="s">
        <v>223</v>
      </c>
      <c r="K7" s="173"/>
      <c r="L7" s="7"/>
    </row>
    <row r="8" spans="1:12" ht="30">
      <c r="A8" s="1" t="s">
        <v>22</v>
      </c>
      <c r="B8" s="2" t="s">
        <v>224</v>
      </c>
      <c r="C8" s="173"/>
      <c r="D8" s="2" t="s">
        <v>225</v>
      </c>
      <c r="E8" s="173"/>
      <c r="F8" s="2" t="s">
        <v>226</v>
      </c>
      <c r="G8" s="173"/>
      <c r="H8" s="2" t="s">
        <v>227</v>
      </c>
      <c r="I8" s="173"/>
      <c r="J8" s="2" t="s">
        <v>228</v>
      </c>
      <c r="K8" s="173"/>
      <c r="L8" s="3"/>
    </row>
    <row r="9" spans="1:12" ht="14.45" customHeight="1">
      <c r="A9" s="1" t="s">
        <v>213</v>
      </c>
      <c r="B9" s="5" t="s">
        <v>229</v>
      </c>
      <c r="C9" s="173"/>
      <c r="D9" s="2">
        <v>20</v>
      </c>
      <c r="E9" s="173"/>
      <c r="F9" s="5">
        <v>19</v>
      </c>
      <c r="G9" s="173"/>
      <c r="H9" s="2">
        <v>19</v>
      </c>
      <c r="I9" s="173"/>
      <c r="J9" s="5">
        <v>19</v>
      </c>
      <c r="K9" s="173"/>
      <c r="L9" s="7"/>
    </row>
    <row r="10" spans="1:12" ht="14.45" customHeight="1">
      <c r="A10" s="1" t="s">
        <v>214</v>
      </c>
      <c r="B10" s="5">
        <v>1</v>
      </c>
      <c r="C10" s="173"/>
      <c r="D10" s="2">
        <v>1.8</v>
      </c>
      <c r="E10" s="173"/>
      <c r="F10" s="5">
        <v>1.8</v>
      </c>
      <c r="G10" s="173"/>
      <c r="H10" s="2">
        <v>1.5</v>
      </c>
      <c r="I10" s="173"/>
      <c r="J10" s="5">
        <v>1.8</v>
      </c>
      <c r="K10" s="173"/>
      <c r="L10" s="7"/>
    </row>
    <row r="11" spans="1:12" ht="14.45" customHeight="1">
      <c r="A11" s="1" t="s">
        <v>230</v>
      </c>
      <c r="B11" s="5">
        <v>0.7</v>
      </c>
      <c r="C11" s="13"/>
      <c r="D11" s="5">
        <v>0.5</v>
      </c>
      <c r="E11" s="13"/>
      <c r="F11" s="5">
        <v>0.6</v>
      </c>
      <c r="G11" s="13"/>
      <c r="H11" s="5">
        <v>0.6</v>
      </c>
      <c r="I11" s="13"/>
      <c r="J11" s="5">
        <v>0.6</v>
      </c>
      <c r="K11" s="13"/>
      <c r="L11" s="7"/>
    </row>
    <row r="12" spans="1:12" ht="14.45" customHeight="1">
      <c r="A12" s="1" t="str">
        <f>bancodedados!H1</f>
        <v>Preço site Marca (PVP)</v>
      </c>
      <c r="B12" s="36">
        <f>bancodedados!H14</f>
        <v>1999</v>
      </c>
      <c r="C12" s="8" t="e">
        <f>$B$12/D12-1</f>
        <v>#VALUE!</v>
      </c>
      <c r="D12" s="36" t="str">
        <f>bancodedados!H15</f>
        <v>Indisponivel</v>
      </c>
      <c r="E12" s="8">
        <f>$B$12/F12-1</f>
        <v>-0.28581636298678104</v>
      </c>
      <c r="F12" s="36" t="str">
        <f>bancodedados!H16</f>
        <v>R$ 2.799,00</v>
      </c>
      <c r="G12" s="8" t="e">
        <f>$B$12/H12-1</f>
        <v>#VALUE!</v>
      </c>
      <c r="H12" s="36" t="str">
        <f>bancodedados!H17</f>
        <v>Indisponivel</v>
      </c>
      <c r="I12" s="8">
        <f>$B$12/J12-1</f>
        <v>-0.33344448149383132</v>
      </c>
      <c r="J12" s="36" t="str">
        <f>bancodedados!H18</f>
        <v>2.999,00</v>
      </c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30">
        <f>bancodedados!I14</f>
        <v>0</v>
      </c>
      <c r="C13" s="8" t="e">
        <f>$B$13/D13-1</f>
        <v>#VALUE!</v>
      </c>
      <c r="D13" s="30" t="str">
        <f>bancodedados!I15</f>
        <v>Indisponivel</v>
      </c>
      <c r="E13" s="8" t="e">
        <f>$B$13/F13-1</f>
        <v>#VALUE!</v>
      </c>
      <c r="F13" s="30" t="str">
        <f>bancodedados!I16</f>
        <v>Indisponivel</v>
      </c>
      <c r="G13" s="8" t="e">
        <f>$B$13/H13-1</f>
        <v>#VALUE!</v>
      </c>
      <c r="H13" s="30" t="str">
        <f>bancodedados!I17</f>
        <v>Indisponivel</v>
      </c>
      <c r="I13" s="8" t="e">
        <f>$B$13/J13-1</f>
        <v>#VALUE!</v>
      </c>
      <c r="J13" s="30" t="str">
        <f>bancodedados!I18</f>
        <v>Indisponivel</v>
      </c>
      <c r="K13" s="8" t="e">
        <f>$B$13/L13-1</f>
        <v>#DIV/0!</v>
      </c>
      <c r="L13" s="38"/>
    </row>
    <row r="14" spans="1:12">
      <c r="A14" s="1" t="str">
        <f>bancodedados!J1</f>
        <v>Preço CB</v>
      </c>
      <c r="B14" s="30" t="str">
        <f>bancodedados!J14</f>
        <v>Indisponivel</v>
      </c>
      <c r="C14" s="8" t="e">
        <f>$B$14/D14-1</f>
        <v>#VALUE!</v>
      </c>
      <c r="D14" s="30" t="str">
        <f>bancodedados!J15</f>
        <v>Indisponivel</v>
      </c>
      <c r="E14" s="8" t="e">
        <f>$B$14/F14-1</f>
        <v>#VALUE!</v>
      </c>
      <c r="F14" s="30" t="str">
        <f>bancodedados!J16</f>
        <v>Indisponivel</v>
      </c>
      <c r="G14" s="8" t="e">
        <f>$B$14/H14-1</f>
        <v>#VALUE!</v>
      </c>
      <c r="H14" s="30" t="str">
        <f>bancodedados!J17</f>
        <v>Indisponivel</v>
      </c>
      <c r="I14" s="8" t="e">
        <f>$B$14/J14-1</f>
        <v>#VALUE!</v>
      </c>
      <c r="J14" s="30" t="str">
        <f>bancodedados!J18</f>
        <v>Indisponivel</v>
      </c>
      <c r="K14" s="8" t="e">
        <f>$B$14/L14-1</f>
        <v>#VALUE!</v>
      </c>
      <c r="L14" s="38"/>
    </row>
    <row r="15" spans="1:12">
      <c r="A15" s="1" t="str">
        <f>bancodedados!K1</f>
        <v>Preço ML</v>
      </c>
      <c r="B15" s="30">
        <f>bancodedados!K14</f>
        <v>1425</v>
      </c>
      <c r="C15" s="8" t="e">
        <f>$B$15/D15-1</f>
        <v>#VALUE!</v>
      </c>
      <c r="D15" s="30" t="str">
        <f>bancodedados!K15</f>
        <v>Indisponivel</v>
      </c>
      <c r="E15" s="8">
        <f>$B$15/F15-1</f>
        <v>29.651753065175306</v>
      </c>
      <c r="F15" s="30" t="str">
        <f>bancodedados!K16</f>
        <v>46,49</v>
      </c>
      <c r="G15" s="8">
        <f>$B$15/H15-1</f>
        <v>2.2832588359983412</v>
      </c>
      <c r="H15" s="30" t="str">
        <f>bancodedados!K17</f>
        <v>434,02</v>
      </c>
      <c r="I15" s="8">
        <f>$B$15/J15-1</f>
        <v>-0.47220267417311756</v>
      </c>
      <c r="J15" s="30" t="str">
        <f>bancodedados!K18</f>
        <v>2699,90</v>
      </c>
      <c r="K15" s="8" t="e">
        <f>$B$15/L15-1</f>
        <v>#DIV/0!</v>
      </c>
      <c r="L15" s="38"/>
    </row>
    <row r="16" spans="1:12">
      <c r="A16" s="1" t="str">
        <f>bancodedados!L1</f>
        <v>Preço AMZ</v>
      </c>
      <c r="B16" s="30" t="str">
        <f>bancodedados!L14</f>
        <v>Indisponivel</v>
      </c>
      <c r="C16" s="8" t="e">
        <f>$B$16/D16-1</f>
        <v>#VALUE!</v>
      </c>
      <c r="D16" s="30" t="str">
        <f>bancodedados!L15</f>
        <v>Indisponivel</v>
      </c>
      <c r="E16" s="8" t="e">
        <f>$B$16/F16-1</f>
        <v>#VALUE!</v>
      </c>
      <c r="F16" s="30" t="str">
        <f>bancodedados!L16</f>
        <v>2999,00</v>
      </c>
      <c r="G16" s="8" t="e">
        <f>$B$16/H16-1</f>
        <v>#VALUE!</v>
      </c>
      <c r="H16" s="30" t="str">
        <f>bancodedados!L17</f>
        <v>Indisponivel</v>
      </c>
      <c r="I16" s="8" t="e">
        <f>$B$16/J16-1</f>
        <v>#VALUE!</v>
      </c>
      <c r="J16" s="30" t="str">
        <f>bancodedados!L18</f>
        <v>2710,00</v>
      </c>
      <c r="K16" s="8" t="e">
        <f>$B$16/L16-1</f>
        <v>#VALUE!</v>
      </c>
      <c r="L16" s="38"/>
    </row>
    <row r="17" spans="1:12" ht="15.75" thickBot="1">
      <c r="A17" s="11" t="str">
        <f>bancodedados!M1</f>
        <v>Preço Carrefour</v>
      </c>
      <c r="B17" s="39" t="str">
        <f>bancodedados!M14</f>
        <v>Indisponivel</v>
      </c>
      <c r="C17" s="12" t="e">
        <f>$B$17/D17-1</f>
        <v>#VALUE!</v>
      </c>
      <c r="D17" s="39" t="str">
        <f>bancodedados!M15</f>
        <v>Indisponivel</v>
      </c>
      <c r="E17" s="12" t="e">
        <f>$B$17/F17-1</f>
        <v>#VALUE!</v>
      </c>
      <c r="F17" s="39" t="str">
        <f>bancodedados!M16</f>
        <v>Indisponivel</v>
      </c>
      <c r="G17" s="12" t="e">
        <f>$B$17/H17-1</f>
        <v>#VALUE!</v>
      </c>
      <c r="H17" s="39" t="str">
        <f>bancodedados!M17</f>
        <v>Indisponivel</v>
      </c>
      <c r="I17" s="12" t="e">
        <f>$B$17/J17-1</f>
        <v>#VALUE!</v>
      </c>
      <c r="J17" s="39" t="str">
        <f>bancodedados!M18</f>
        <v>Indisponivel</v>
      </c>
      <c r="K17" s="12" t="e">
        <f>$B$17/L17-1</f>
        <v>#VALUE!</v>
      </c>
      <c r="L17" s="40"/>
    </row>
    <row r="21" spans="1:12">
      <c r="B21" s="41"/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267" priority="5" operator="lessThan">
      <formula>0</formula>
    </cfRule>
    <cfRule type="cellIs" dxfId="266" priority="6" operator="greaterThan">
      <formula>0</formula>
    </cfRule>
  </conditionalFormatting>
  <conditionalFormatting sqref="G12:G17">
    <cfRule type="cellIs" dxfId="265" priority="1" operator="lessThan">
      <formula>0</formula>
    </cfRule>
    <cfRule type="cellIs" dxfId="264" priority="2" operator="greaterThan">
      <formula>0</formula>
    </cfRule>
  </conditionalFormatting>
  <conditionalFormatting sqref="K12:K17">
    <cfRule type="cellIs" dxfId="263" priority="3" operator="lessThan">
      <formula>0</formula>
    </cfRule>
    <cfRule type="cellIs" dxfId="26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42366B-8557-4388-ABAB-587EC84A2C52}">
  <sheetPr codeName="Planilha11">
    <pageSetUpPr fitToPage="1"/>
  </sheetPr>
  <dimension ref="A2:L21"/>
  <sheetViews>
    <sheetView workbookViewId="0">
      <selection activeCell="B24" sqref="B24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231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14" t="s">
        <v>2</v>
      </c>
      <c r="B5" s="15"/>
      <c r="C5" s="172" t="s">
        <v>3</v>
      </c>
      <c r="D5" s="16"/>
      <c r="E5" s="172" t="s">
        <v>4</v>
      </c>
      <c r="F5" s="16"/>
      <c r="G5" s="172" t="s">
        <v>5</v>
      </c>
      <c r="H5" s="17"/>
      <c r="I5" s="172" t="s">
        <v>6</v>
      </c>
      <c r="J5" s="18"/>
      <c r="K5" s="172" t="s">
        <v>7</v>
      </c>
      <c r="L5" s="19"/>
    </row>
    <row r="6" spans="1:12" ht="14.45" customHeight="1">
      <c r="A6" s="1" t="s">
        <v>8</v>
      </c>
      <c r="B6" s="4" t="s">
        <v>9</v>
      </c>
      <c r="C6" s="173"/>
      <c r="D6" s="4" t="s">
        <v>199</v>
      </c>
      <c r="E6" s="173"/>
      <c r="F6" s="4" t="s">
        <v>199</v>
      </c>
      <c r="G6" s="173"/>
      <c r="H6" s="4" t="s">
        <v>42</v>
      </c>
      <c r="I6" s="173"/>
      <c r="J6" s="4" t="s">
        <v>42</v>
      </c>
      <c r="K6" s="173"/>
      <c r="L6" s="10" t="s">
        <v>42</v>
      </c>
    </row>
    <row r="7" spans="1:12" ht="14.45" customHeight="1">
      <c r="A7" s="1" t="s">
        <v>15</v>
      </c>
      <c r="B7" s="5" t="s">
        <v>232</v>
      </c>
      <c r="C7" s="173"/>
      <c r="D7" s="2" t="s">
        <v>233</v>
      </c>
      <c r="E7" s="173"/>
      <c r="F7" s="9" t="s">
        <v>234</v>
      </c>
      <c r="G7" s="173"/>
      <c r="H7" s="9" t="s">
        <v>235</v>
      </c>
      <c r="I7" s="173"/>
      <c r="J7" s="5" t="s">
        <v>236</v>
      </c>
      <c r="K7" s="173"/>
      <c r="L7" s="7" t="s">
        <v>237</v>
      </c>
    </row>
    <row r="8" spans="1:12" ht="45">
      <c r="A8" s="1" t="s">
        <v>22</v>
      </c>
      <c r="B8" s="2" t="s">
        <v>238</v>
      </c>
      <c r="C8" s="173"/>
      <c r="D8" s="2" t="s">
        <v>239</v>
      </c>
      <c r="E8" s="173"/>
      <c r="F8" s="2" t="s">
        <v>240</v>
      </c>
      <c r="G8" s="173"/>
      <c r="H8" s="2" t="s">
        <v>241</v>
      </c>
      <c r="I8" s="173"/>
      <c r="J8" s="2" t="s">
        <v>242</v>
      </c>
      <c r="K8" s="173"/>
      <c r="L8" s="3" t="s">
        <v>243</v>
      </c>
    </row>
    <row r="9" spans="1:12" ht="14.45" customHeight="1">
      <c r="A9" s="1" t="s">
        <v>213</v>
      </c>
      <c r="B9" s="5" t="s">
        <v>229</v>
      </c>
      <c r="C9" s="173"/>
      <c r="D9" s="2">
        <v>15</v>
      </c>
      <c r="E9" s="173"/>
      <c r="F9" s="5">
        <v>20</v>
      </c>
      <c r="G9" s="173"/>
      <c r="H9" s="2">
        <v>15</v>
      </c>
      <c r="I9" s="173"/>
      <c r="J9" s="5">
        <v>15</v>
      </c>
      <c r="K9" s="173"/>
      <c r="L9" s="7">
        <v>15</v>
      </c>
    </row>
    <row r="10" spans="1:12" ht="14.45" customHeight="1">
      <c r="A10" s="1" t="s">
        <v>214</v>
      </c>
      <c r="B10" s="5">
        <v>1.8</v>
      </c>
      <c r="C10" s="173"/>
      <c r="D10" s="2">
        <v>2.8</v>
      </c>
      <c r="E10" s="173"/>
      <c r="F10" s="5">
        <v>1.2</v>
      </c>
      <c r="G10" s="173"/>
      <c r="H10" s="2">
        <v>1.8</v>
      </c>
      <c r="I10" s="173"/>
      <c r="J10" s="5">
        <v>1.8</v>
      </c>
      <c r="K10" s="173"/>
      <c r="L10" s="7">
        <v>1.8</v>
      </c>
    </row>
    <row r="11" spans="1:12" ht="14.45" customHeight="1">
      <c r="A11" s="1" t="s">
        <v>230</v>
      </c>
      <c r="B11" s="5">
        <v>0.6</v>
      </c>
      <c r="C11" s="13"/>
      <c r="D11" s="5" t="s">
        <v>244</v>
      </c>
      <c r="E11" s="13"/>
      <c r="F11" s="5" t="s">
        <v>244</v>
      </c>
      <c r="G11" s="13"/>
      <c r="H11" s="5">
        <v>0.26</v>
      </c>
      <c r="I11" s="13"/>
      <c r="J11" s="5">
        <v>0.26</v>
      </c>
      <c r="K11" s="13"/>
      <c r="L11" s="7">
        <v>0.26</v>
      </c>
    </row>
    <row r="12" spans="1:12" ht="14.45" customHeight="1">
      <c r="A12" s="1" t="str">
        <f>bancodedados!H1</f>
        <v>Preço site Marca (PVP)</v>
      </c>
      <c r="B12" s="36" t="str">
        <f>bancodedados!H2</f>
        <v>259,90</v>
      </c>
      <c r="C12" s="8">
        <f>$B$12/D12-1</f>
        <v>0.44469149527515262</v>
      </c>
      <c r="D12" s="36" t="str">
        <f>bancodedados!H3</f>
        <v>179,90</v>
      </c>
      <c r="E12" s="8" t="e">
        <f>$B$12/F12-1</f>
        <v>#DIV/0!</v>
      </c>
      <c r="F12" s="36">
        <f>bancodedados!H4</f>
        <v>0</v>
      </c>
      <c r="G12" s="8" t="e">
        <f>$B$12/H12-1</f>
        <v>#DIV/0!</v>
      </c>
      <c r="H12" s="36">
        <f>bancodedados!H5</f>
        <v>0</v>
      </c>
      <c r="I12" s="8">
        <f>$B$12/J12-1</f>
        <v>-0.90173541532761159</v>
      </c>
      <c r="J12" s="36">
        <f>bancodedados!H6</f>
        <v>2644.9</v>
      </c>
      <c r="K12" s="8">
        <f>$B$12/L12-1</f>
        <v>-0.39544080018608985</v>
      </c>
      <c r="L12" s="37">
        <f>bancodedados!H7</f>
        <v>429.9</v>
      </c>
    </row>
    <row r="13" spans="1:12">
      <c r="A13" s="1" t="str">
        <f>bancodedados!I1</f>
        <v>Preço Magazine</v>
      </c>
      <c r="B13" s="30">
        <f>bancodedados!I2</f>
        <v>0</v>
      </c>
      <c r="C13" s="8" t="e">
        <f>$B$13/D13-1</f>
        <v>#DIV/0!</v>
      </c>
      <c r="D13" s="30">
        <f>bancodedados!I3</f>
        <v>0</v>
      </c>
      <c r="E13" s="8" t="e">
        <f>$B$13/F13-1</f>
        <v>#DIV/0!</v>
      </c>
      <c r="F13" s="30">
        <f>bancodedados!I4</f>
        <v>0</v>
      </c>
      <c r="G13" s="8" t="e">
        <f>$B$13/H13-1</f>
        <v>#DIV/0!</v>
      </c>
      <c r="H13" s="30">
        <f>bancodedados!I5</f>
        <v>0</v>
      </c>
      <c r="I13" s="8" t="e">
        <f>$B$13/J13-1</f>
        <v>#DIV/0!</v>
      </c>
      <c r="J13" s="30">
        <f>bancodedados!I6</f>
        <v>0</v>
      </c>
      <c r="K13" s="8" t="e">
        <f>$B$13/L13-1</f>
        <v>#DIV/0!</v>
      </c>
      <c r="L13" s="38">
        <f>bancodedados!I7</f>
        <v>0</v>
      </c>
    </row>
    <row r="14" spans="1:12">
      <c r="A14" s="1" t="str">
        <f>bancodedados!J1</f>
        <v>Preço CB</v>
      </c>
      <c r="B14" s="30">
        <f>bancodedados!J2</f>
        <v>0</v>
      </c>
      <c r="C14" s="8" t="e">
        <f>$B$14/D14-1</f>
        <v>#DIV/0!</v>
      </c>
      <c r="D14" s="30">
        <f>bancodedados!J3</f>
        <v>0</v>
      </c>
      <c r="E14" s="8" t="e">
        <f>$B$14/F14-1</f>
        <v>#DIV/0!</v>
      </c>
      <c r="F14" s="30">
        <f>bancodedados!J4</f>
        <v>0</v>
      </c>
      <c r="G14" s="8" t="e">
        <f>$B$14/H14-1</f>
        <v>#DIV/0!</v>
      </c>
      <c r="H14" s="30">
        <f>bancodedados!J5</f>
        <v>0</v>
      </c>
      <c r="I14" s="8">
        <f>$B$14/J14-1</f>
        <v>-1</v>
      </c>
      <c r="J14" s="30" t="str">
        <f>bancodedados!J6</f>
        <v>1.999,90</v>
      </c>
      <c r="K14" s="8" t="e">
        <f>$B$14/L14-1</f>
        <v>#VALUE!</v>
      </c>
      <c r="L14" s="38" t="str">
        <f>bancodedados!J7</f>
        <v>Indisponivel</v>
      </c>
    </row>
    <row r="15" spans="1:12">
      <c r="A15" s="1" t="str">
        <f>bancodedados!K1</f>
        <v>Preço ML</v>
      </c>
      <c r="B15" s="30">
        <f>bancodedados!K2</f>
        <v>0</v>
      </c>
      <c r="C15" s="8" t="e">
        <f>$B$15/D15-1</f>
        <v>#DIV/0!</v>
      </c>
      <c r="D15" s="30">
        <f>bancodedados!K3</f>
        <v>0</v>
      </c>
      <c r="E15" s="8" t="e">
        <f>$B$15/F15-1</f>
        <v>#DIV/0!</v>
      </c>
      <c r="F15" s="30">
        <f>bancodedados!K4</f>
        <v>0</v>
      </c>
      <c r="G15" s="8" t="e">
        <f>$B$15/H15-1</f>
        <v>#DIV/0!</v>
      </c>
      <c r="H15" s="30">
        <f>bancodedados!K5</f>
        <v>0</v>
      </c>
      <c r="I15" s="8" t="e">
        <f>$B$15/J15-1</f>
        <v>#VALUE!</v>
      </c>
      <c r="J15" s="30" t="str">
        <f>bancodedados!K6</f>
        <v>Indisponivel</v>
      </c>
      <c r="K15" s="8" t="e">
        <f>$B$15/L15-1</f>
        <v>#VALUE!</v>
      </c>
      <c r="L15" s="38" t="str">
        <f>bancodedados!K7</f>
        <v>Indisponivel</v>
      </c>
    </row>
    <row r="16" spans="1:12">
      <c r="A16" s="1" t="str">
        <f>bancodedados!L1</f>
        <v>Preço AMZ</v>
      </c>
      <c r="B16" s="30">
        <f>bancodedados!L2</f>
        <v>0</v>
      </c>
      <c r="C16" s="8" t="e">
        <f>$B$16/D16-1</f>
        <v>#DIV/0!</v>
      </c>
      <c r="D16" s="30">
        <f>bancodedados!L3</f>
        <v>0</v>
      </c>
      <c r="E16" s="8" t="e">
        <f>$B$16/F16-1</f>
        <v>#DIV/0!</v>
      </c>
      <c r="F16" s="30">
        <f>bancodedados!L4</f>
        <v>0</v>
      </c>
      <c r="G16" s="8" t="e">
        <f>$B$16/H16-1</f>
        <v>#DIV/0!</v>
      </c>
      <c r="H16" s="30">
        <f>bancodedados!L5</f>
        <v>0</v>
      </c>
      <c r="I16" s="8">
        <f>$B$16/J16-1</f>
        <v>-1</v>
      </c>
      <c r="J16" s="30" t="str">
        <f>bancodedados!L6</f>
        <v>1847,12</v>
      </c>
      <c r="K16" s="8">
        <f>$B$16/L16-1</f>
        <v>-1</v>
      </c>
      <c r="L16" s="38" t="str">
        <f>bancodedados!L7</f>
        <v>189,98</v>
      </c>
    </row>
    <row r="17" spans="1:12" ht="15.75" thickBot="1">
      <c r="A17" s="11" t="str">
        <f>bancodedados!M1</f>
        <v>Preço Carrefour</v>
      </c>
      <c r="B17" s="39" t="str">
        <f>bancodedados!M2</f>
        <v>Indisponivel</v>
      </c>
      <c r="C17" s="12" t="e">
        <f>$B$17/D17-1</f>
        <v>#VALUE!</v>
      </c>
      <c r="D17" s="39" t="str">
        <f>bancodedados!M3</f>
        <v>Indisponivel</v>
      </c>
      <c r="E17" s="12" t="e">
        <f>$B$17/F17-1</f>
        <v>#VALUE!</v>
      </c>
      <c r="F17" s="39" t="str">
        <f>bancodedados!M4</f>
        <v>Indisponivel</v>
      </c>
      <c r="G17" s="12" t="e">
        <f>$B$17/H17-1</f>
        <v>#VALUE!</v>
      </c>
      <c r="H17" s="39" t="str">
        <f>bancodedados!M5</f>
        <v>159,00</v>
      </c>
      <c r="I17" s="12" t="e">
        <f>$B$17/J17-1</f>
        <v>#VALUE!</v>
      </c>
      <c r="J17" s="39" t="str">
        <f>bancodedados!M6</f>
        <v>1699,00</v>
      </c>
      <c r="K17" s="12" t="e">
        <f>$B$17/L17-1</f>
        <v>#VALUE!</v>
      </c>
      <c r="L17" s="40" t="str">
        <f>bancodedados!M7</f>
        <v>Indisponivel</v>
      </c>
    </row>
    <row r="21" spans="1:12">
      <c r="B21" s="41"/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261" priority="5" operator="lessThan">
      <formula>0</formula>
    </cfRule>
    <cfRule type="cellIs" dxfId="260" priority="6" operator="greaterThan">
      <formula>0</formula>
    </cfRule>
  </conditionalFormatting>
  <conditionalFormatting sqref="G12:G17">
    <cfRule type="cellIs" dxfId="259" priority="1" operator="lessThan">
      <formula>0</formula>
    </cfRule>
    <cfRule type="cellIs" dxfId="258" priority="2" operator="greaterThan">
      <formula>0</formula>
    </cfRule>
  </conditionalFormatting>
  <conditionalFormatting sqref="K12:K17">
    <cfRule type="cellIs" dxfId="257" priority="3" operator="lessThan">
      <formula>0</formula>
    </cfRule>
    <cfRule type="cellIs" dxfId="256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CD64A-2B77-4427-A7D8-3BE3520394FE}">
  <sheetPr codeName="Planilha12">
    <pageSetUpPr fitToPage="1"/>
  </sheetPr>
  <dimension ref="A2:L21"/>
  <sheetViews>
    <sheetView topLeftCell="A4" workbookViewId="0">
      <selection activeCell="F13" sqref="F13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245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14" t="s">
        <v>2</v>
      </c>
      <c r="B5" s="15"/>
      <c r="C5" s="172" t="s">
        <v>3</v>
      </c>
      <c r="D5" s="16"/>
      <c r="E5" s="172" t="s">
        <v>4</v>
      </c>
      <c r="F5" s="16"/>
      <c r="G5" s="172" t="s">
        <v>5</v>
      </c>
      <c r="H5" s="17"/>
      <c r="I5" s="172" t="s">
        <v>6</v>
      </c>
      <c r="J5" s="18"/>
      <c r="K5" s="172" t="s">
        <v>7</v>
      </c>
      <c r="L5" s="19"/>
    </row>
    <row r="6" spans="1:12" ht="14.45" customHeight="1">
      <c r="A6" s="1" t="s">
        <v>8</v>
      </c>
      <c r="B6" s="4" t="s">
        <v>9</v>
      </c>
      <c r="C6" s="173"/>
      <c r="D6" s="4" t="s">
        <v>246</v>
      </c>
      <c r="E6" s="173"/>
      <c r="F6" s="4" t="s">
        <v>247</v>
      </c>
      <c r="G6" s="173"/>
      <c r="H6" s="4"/>
      <c r="I6" s="173"/>
      <c r="J6" s="4"/>
      <c r="K6" s="173"/>
      <c r="L6" s="10"/>
    </row>
    <row r="7" spans="1:12" ht="14.45" customHeight="1">
      <c r="A7" s="1" t="s">
        <v>15</v>
      </c>
      <c r="B7" s="9" t="s">
        <v>248</v>
      </c>
      <c r="C7" s="173"/>
      <c r="D7" s="2" t="s">
        <v>249</v>
      </c>
      <c r="E7" s="173"/>
      <c r="F7" s="9">
        <v>3481</v>
      </c>
      <c r="G7" s="173"/>
      <c r="H7" s="9"/>
      <c r="I7" s="173"/>
      <c r="J7" s="5"/>
      <c r="K7" s="173"/>
      <c r="L7" s="7"/>
    </row>
    <row r="8" spans="1:12" ht="43.5" customHeight="1">
      <c r="A8" s="1" t="s">
        <v>22</v>
      </c>
      <c r="B8" s="2" t="s">
        <v>250</v>
      </c>
      <c r="C8" s="173"/>
      <c r="D8" s="2" t="s">
        <v>251</v>
      </c>
      <c r="E8" s="173"/>
      <c r="F8" s="2" t="s">
        <v>252</v>
      </c>
      <c r="G8" s="173"/>
      <c r="H8" s="2"/>
      <c r="I8" s="173"/>
      <c r="J8" s="2"/>
      <c r="K8" s="173"/>
      <c r="L8" s="3"/>
    </row>
    <row r="9" spans="1:12" ht="14.45" customHeight="1">
      <c r="A9" s="1" t="s">
        <v>53</v>
      </c>
      <c r="B9" s="9">
        <v>250</v>
      </c>
      <c r="C9" s="173"/>
      <c r="D9" s="2">
        <v>200</v>
      </c>
      <c r="E9" s="173"/>
      <c r="F9" s="5">
        <v>300</v>
      </c>
      <c r="G9" s="173"/>
      <c r="H9" s="5"/>
      <c r="I9" s="173"/>
      <c r="J9" s="5"/>
      <c r="K9" s="173"/>
      <c r="L9" s="7"/>
    </row>
    <row r="10" spans="1:12" ht="14.45" customHeight="1">
      <c r="A10" s="1" t="s">
        <v>253</v>
      </c>
      <c r="B10" s="5">
        <v>1</v>
      </c>
      <c r="C10" s="173"/>
      <c r="D10" s="2">
        <v>1.3</v>
      </c>
      <c r="E10" s="173"/>
      <c r="F10" s="5">
        <v>1.3</v>
      </c>
      <c r="G10" s="173"/>
      <c r="H10" s="5"/>
      <c r="I10" s="173"/>
      <c r="J10" s="5"/>
      <c r="K10" s="173"/>
      <c r="L10" s="7"/>
    </row>
    <row r="11" spans="1:12" ht="14.45" customHeight="1">
      <c r="A11" s="1" t="s">
        <v>254</v>
      </c>
      <c r="B11" s="5">
        <v>2</v>
      </c>
      <c r="C11" s="13"/>
      <c r="D11" s="2">
        <v>2</v>
      </c>
      <c r="E11" s="13"/>
      <c r="F11" s="5">
        <v>2</v>
      </c>
      <c r="G11" s="13"/>
      <c r="H11" s="2"/>
      <c r="I11" s="13"/>
      <c r="J11" s="5"/>
      <c r="K11" s="13"/>
      <c r="L11" s="7"/>
    </row>
    <row r="12" spans="1:12" ht="14.45" customHeight="1">
      <c r="A12" s="1" t="str">
        <f>bancodedados!H1</f>
        <v>Preço site Marca (PVP)</v>
      </c>
      <c r="B12" s="36">
        <f>bancodedados!H73</f>
        <v>199.9</v>
      </c>
      <c r="C12" s="8">
        <f>$B$12/D12-1</f>
        <v>-0.84611239414934558</v>
      </c>
      <c r="D12" s="36" t="str">
        <f>bancodedados!H74</f>
        <v>1.299,00</v>
      </c>
      <c r="E12" s="8">
        <f>$B$12/F12-1</f>
        <v>104.21052631578948</v>
      </c>
      <c r="F12" s="36" t="str">
        <f>bancodedados!H75</f>
        <v>1,90</v>
      </c>
      <c r="G12" s="8" t="e">
        <f>$B$12/H12-1</f>
        <v>#DIV/0!</v>
      </c>
      <c r="H12" s="36"/>
      <c r="I12" s="8" t="e">
        <f>$B$12/J12-1</f>
        <v>#DIV/0!</v>
      </c>
      <c r="J12" s="36"/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30">
        <f>bancodedados!I73</f>
        <v>0</v>
      </c>
      <c r="C13" s="8" t="e">
        <f>$B$13/D13-1</f>
        <v>#DIV/0!</v>
      </c>
      <c r="D13" s="30">
        <f>bancodedados!I74</f>
        <v>0</v>
      </c>
      <c r="E13" s="8" t="e">
        <f>$B$13/F13-1</f>
        <v>#DIV/0!</v>
      </c>
      <c r="F13" s="30">
        <f>bancodedados!I75</f>
        <v>0</v>
      </c>
      <c r="G13" s="8" t="e">
        <f>$B$13/H13-1</f>
        <v>#DIV/0!</v>
      </c>
      <c r="H13" s="30"/>
      <c r="I13" s="8" t="e">
        <f>$B$13/J13-1</f>
        <v>#DIV/0!</v>
      </c>
      <c r="J13" s="30"/>
      <c r="K13" s="8" t="e">
        <f>$B$13/L13-1</f>
        <v>#DIV/0!</v>
      </c>
      <c r="L13" s="38"/>
    </row>
    <row r="14" spans="1:12">
      <c r="A14" s="1" t="str">
        <f>bancodedados!J1</f>
        <v>Preço CB</v>
      </c>
      <c r="B14" s="30">
        <f>bancodedados!J73</f>
        <v>0</v>
      </c>
      <c r="C14" s="8" t="e">
        <f>$B$14/D14-1</f>
        <v>#DIV/0!</v>
      </c>
      <c r="D14" s="30">
        <f>bancodedados!J74</f>
        <v>0</v>
      </c>
      <c r="E14" s="8" t="e">
        <f>$B$14/F14-1</f>
        <v>#DIV/0!</v>
      </c>
      <c r="F14" s="30">
        <f>bancodedados!J75</f>
        <v>0</v>
      </c>
      <c r="G14" s="8" t="e">
        <f>$B$14/H14-1</f>
        <v>#DIV/0!</v>
      </c>
      <c r="H14" s="30"/>
      <c r="I14" s="8" t="e">
        <f>$B$14/J14-1</f>
        <v>#DIV/0!</v>
      </c>
      <c r="J14" s="30"/>
      <c r="K14" s="8" t="e">
        <f>$B$14/L14-1</f>
        <v>#DIV/0!</v>
      </c>
      <c r="L14" s="38"/>
    </row>
    <row r="15" spans="1:12">
      <c r="A15" s="1" t="str">
        <f>bancodedados!K1</f>
        <v>Preço ML</v>
      </c>
      <c r="B15" s="30" t="str">
        <f>bancodedados!K73</f>
        <v>Indisponivel</v>
      </c>
      <c r="C15" s="8" t="e">
        <f>$B$15/D15-1</f>
        <v>#VALUE!</v>
      </c>
      <c r="D15" s="30" t="str">
        <f>bancodedados!K74</f>
        <v>Indisponivel</v>
      </c>
      <c r="E15" s="8" t="e">
        <f>$B$15/F15-1</f>
        <v>#VALUE!</v>
      </c>
      <c r="F15" s="30">
        <f>bancodedados!K75</f>
        <v>0</v>
      </c>
      <c r="G15" s="8" t="e">
        <f>$B$15/H15-1</f>
        <v>#VALUE!</v>
      </c>
      <c r="H15" s="30"/>
      <c r="I15" s="8" t="e">
        <f>$B$15/J15-1</f>
        <v>#VALUE!</v>
      </c>
      <c r="J15" s="30"/>
      <c r="K15" s="8" t="e">
        <f>$B$15/L15-1</f>
        <v>#VALUE!</v>
      </c>
      <c r="L15" s="38"/>
    </row>
    <row r="16" spans="1:12">
      <c r="A16" s="1" t="str">
        <f>bancodedados!L1</f>
        <v>Preço AMZ</v>
      </c>
      <c r="B16" s="30">
        <f>bancodedados!L73</f>
        <v>0</v>
      </c>
      <c r="C16" s="8" t="e">
        <f>$B$16/D16-1</f>
        <v>#DIV/0!</v>
      </c>
      <c r="D16" s="30">
        <f>bancodedados!L74</f>
        <v>0</v>
      </c>
      <c r="E16" s="8" t="e">
        <f>$B$16/F16-1</f>
        <v>#DIV/0!</v>
      </c>
      <c r="F16" s="30">
        <f>bancodedados!L75</f>
        <v>0</v>
      </c>
      <c r="G16" s="8" t="e">
        <f>$B$16/H16-1</f>
        <v>#DIV/0!</v>
      </c>
      <c r="H16" s="30"/>
      <c r="I16" s="8" t="e">
        <f>$B$16/J16-1</f>
        <v>#DIV/0!</v>
      </c>
      <c r="J16" s="30"/>
      <c r="K16" s="8" t="e">
        <f>$B$16/L16-1</f>
        <v>#DIV/0!</v>
      </c>
      <c r="L16" s="38"/>
    </row>
    <row r="17" spans="1:12" ht="15.75" thickBot="1">
      <c r="A17" s="11" t="str">
        <f>bancodedados!M1</f>
        <v>Preço Carrefour</v>
      </c>
      <c r="B17" s="39" t="str">
        <f>bancodedados!M73</f>
        <v>Indisponivel</v>
      </c>
      <c r="C17" s="12" t="e">
        <f>$B$17/D17-1</f>
        <v>#VALUE!</v>
      </c>
      <c r="D17" s="39" t="str">
        <f>bancodedados!M74</f>
        <v>Indisponivel</v>
      </c>
      <c r="E17" s="12" t="e">
        <f>$B$17/F17-1</f>
        <v>#VALUE!</v>
      </c>
      <c r="F17" s="39" t="str">
        <f>bancodedados!M75</f>
        <v>Indisponivel</v>
      </c>
      <c r="G17" s="12" t="e">
        <f>$B$17/H17-1</f>
        <v>#VALUE!</v>
      </c>
      <c r="H17" s="39"/>
      <c r="I17" s="12" t="e">
        <f>$B$17/J17-1</f>
        <v>#VALUE!</v>
      </c>
      <c r="J17" s="39"/>
      <c r="K17" s="12" t="e">
        <f>$B$17/L17-1</f>
        <v>#VALUE!</v>
      </c>
      <c r="L17" s="40"/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255" priority="5" operator="lessThan">
      <formula>0</formula>
    </cfRule>
    <cfRule type="cellIs" dxfId="254" priority="6" operator="greaterThan">
      <formula>0</formula>
    </cfRule>
  </conditionalFormatting>
  <conditionalFormatting sqref="G12:G17">
    <cfRule type="cellIs" dxfId="253" priority="1" operator="lessThan">
      <formula>0</formula>
    </cfRule>
    <cfRule type="cellIs" dxfId="252" priority="2" operator="greaterThan">
      <formula>0</formula>
    </cfRule>
  </conditionalFormatting>
  <conditionalFormatting sqref="K12:K17">
    <cfRule type="cellIs" dxfId="251" priority="3" operator="lessThan">
      <formula>0</formula>
    </cfRule>
    <cfRule type="cellIs" dxfId="250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104029-E87D-479C-9601-85925D9DA32C}">
  <sheetPr codeName="Planilha13">
    <pageSetUpPr fitToPage="1"/>
  </sheetPr>
  <dimension ref="A2:L21"/>
  <sheetViews>
    <sheetView workbookViewId="0">
      <selection activeCell="L13" sqref="L13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255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14" t="s">
        <v>2</v>
      </c>
      <c r="B5" s="63"/>
      <c r="C5" s="189" t="s">
        <v>3</v>
      </c>
      <c r="D5" s="16"/>
      <c r="E5" s="189" t="s">
        <v>4</v>
      </c>
      <c r="F5" s="16"/>
      <c r="G5" s="189" t="s">
        <v>5</v>
      </c>
      <c r="H5" s="17"/>
      <c r="I5" s="189" t="s">
        <v>6</v>
      </c>
      <c r="J5" s="64"/>
      <c r="K5" s="189" t="s">
        <v>7</v>
      </c>
      <c r="L5" s="65"/>
    </row>
    <row r="6" spans="1:12" ht="14.45" customHeight="1">
      <c r="A6" s="1" t="s">
        <v>8</v>
      </c>
      <c r="B6" s="4" t="s">
        <v>9</v>
      </c>
      <c r="C6" s="190"/>
      <c r="D6" s="4" t="s">
        <v>10</v>
      </c>
      <c r="E6" s="190"/>
      <c r="F6" s="4" t="s">
        <v>10</v>
      </c>
      <c r="G6" s="190"/>
      <c r="H6" s="4" t="s">
        <v>10</v>
      </c>
      <c r="I6" s="190"/>
      <c r="J6" s="4" t="s">
        <v>256</v>
      </c>
      <c r="K6" s="190"/>
      <c r="L6" s="10" t="s">
        <v>200</v>
      </c>
    </row>
    <row r="7" spans="1:12" ht="14.45" customHeight="1">
      <c r="A7" s="1" t="s">
        <v>15</v>
      </c>
      <c r="B7" s="5" t="s">
        <v>257</v>
      </c>
      <c r="C7" s="190"/>
      <c r="D7" s="2" t="s">
        <v>258</v>
      </c>
      <c r="E7" s="190"/>
      <c r="F7" s="9" t="s">
        <v>259</v>
      </c>
      <c r="G7" s="190"/>
      <c r="H7" s="9" t="s">
        <v>260</v>
      </c>
      <c r="I7" s="190"/>
      <c r="J7" s="5" t="s">
        <v>261</v>
      </c>
      <c r="K7" s="190"/>
      <c r="L7" s="7" t="s">
        <v>262</v>
      </c>
    </row>
    <row r="8" spans="1:12" ht="43.5" customHeight="1">
      <c r="A8" s="1" t="s">
        <v>22</v>
      </c>
      <c r="B8" s="2" t="s">
        <v>263</v>
      </c>
      <c r="C8" s="190"/>
      <c r="D8" s="2" t="s">
        <v>264</v>
      </c>
      <c r="E8" s="190"/>
      <c r="F8" s="2" t="s">
        <v>265</v>
      </c>
      <c r="G8" s="190"/>
      <c r="H8" s="2" t="s">
        <v>266</v>
      </c>
      <c r="I8" s="190"/>
      <c r="J8" s="2" t="s">
        <v>267</v>
      </c>
      <c r="K8" s="190"/>
      <c r="L8" s="3" t="s">
        <v>268</v>
      </c>
    </row>
    <row r="9" spans="1:12" ht="14.45" customHeight="1">
      <c r="A9" s="1" t="s">
        <v>53</v>
      </c>
      <c r="B9" s="5">
        <v>30</v>
      </c>
      <c r="C9" s="190"/>
      <c r="D9" s="2">
        <v>20</v>
      </c>
      <c r="E9" s="190"/>
      <c r="F9" s="5">
        <v>35</v>
      </c>
      <c r="G9" s="190"/>
      <c r="H9" s="5">
        <v>35</v>
      </c>
      <c r="I9" s="190"/>
      <c r="J9" s="5">
        <v>30</v>
      </c>
      <c r="K9" s="190"/>
      <c r="L9" s="7">
        <v>40</v>
      </c>
    </row>
    <row r="10" spans="1:12" ht="14.45" customHeight="1">
      <c r="A10" s="1" t="s">
        <v>253</v>
      </c>
      <c r="B10" s="5">
        <v>1.25</v>
      </c>
      <c r="C10" s="190"/>
      <c r="D10" s="2">
        <v>1.25</v>
      </c>
      <c r="E10" s="190"/>
      <c r="F10" s="5">
        <v>1.5</v>
      </c>
      <c r="G10" s="190"/>
      <c r="H10" s="5">
        <v>1.5</v>
      </c>
      <c r="I10" s="190"/>
      <c r="J10" s="5">
        <v>0.8</v>
      </c>
      <c r="K10" s="190"/>
      <c r="L10" s="7">
        <v>0.75</v>
      </c>
    </row>
    <row r="11" spans="1:12" ht="14.45" customHeight="1">
      <c r="A11" s="1" t="s">
        <v>254</v>
      </c>
      <c r="B11" s="5">
        <v>2</v>
      </c>
      <c r="C11" s="66"/>
      <c r="D11" s="2">
        <v>1</v>
      </c>
      <c r="E11" s="66"/>
      <c r="F11" s="5">
        <v>1</v>
      </c>
      <c r="G11" s="66"/>
      <c r="H11" s="2">
        <v>2</v>
      </c>
      <c r="I11" s="66"/>
      <c r="J11" s="5">
        <v>2</v>
      </c>
      <c r="K11" s="66"/>
      <c r="L11" s="7">
        <v>1</v>
      </c>
    </row>
    <row r="12" spans="1:12" ht="14.45" customHeight="1">
      <c r="A12" s="1" t="str">
        <f>bancodedados!H1</f>
        <v>Preço site Marca (PVP)</v>
      </c>
      <c r="B12" s="67" t="str">
        <f>bancodedados!H76</f>
        <v>Indisponivel</v>
      </c>
      <c r="C12" s="8" t="e">
        <f>$B$12/D12-1</f>
        <v>#VALUE!</v>
      </c>
      <c r="D12" s="67">
        <f>bancodedados!H77</f>
        <v>0</v>
      </c>
      <c r="E12" s="8" t="e">
        <f>$B$12/F12-1</f>
        <v>#VALUE!</v>
      </c>
      <c r="F12" s="67">
        <f>bancodedados!H78</f>
        <v>0</v>
      </c>
      <c r="G12" s="8" t="e">
        <f>$B$12/H12-1</f>
        <v>#VALUE!</v>
      </c>
      <c r="H12" s="67">
        <f>bancodedados!H79</f>
        <v>0</v>
      </c>
      <c r="I12" s="8" t="e">
        <f>$B$12/J12-1</f>
        <v>#VALUE!</v>
      </c>
      <c r="J12" s="67">
        <f>bancodedados!H80</f>
        <v>0</v>
      </c>
      <c r="K12" s="8" t="e">
        <f>$B$12/L12-1</f>
        <v>#VALUE!</v>
      </c>
      <c r="L12" s="68" t="str">
        <f>bancodedados!H81</f>
        <v>199,90</v>
      </c>
    </row>
    <row r="13" spans="1:12">
      <c r="A13" s="1" t="str">
        <f>bancodedados!I1</f>
        <v>Preço Magazine</v>
      </c>
      <c r="B13" s="69">
        <f>bancodedados!I76</f>
        <v>0</v>
      </c>
      <c r="C13" s="8" t="e">
        <f>$B$13/D13-1</f>
        <v>#DIV/0!</v>
      </c>
      <c r="D13" s="69">
        <f>bancodedados!I77</f>
        <v>0</v>
      </c>
      <c r="E13" s="8" t="e">
        <f>$B$13/F13-1</f>
        <v>#DIV/0!</v>
      </c>
      <c r="F13" s="69">
        <f>bancodedados!I78</f>
        <v>0</v>
      </c>
      <c r="G13" s="8" t="e">
        <f>$B$13/H13-1</f>
        <v>#DIV/0!</v>
      </c>
      <c r="H13" s="69">
        <f>bancodedados!I79</f>
        <v>0</v>
      </c>
      <c r="I13" s="8" t="e">
        <f>$B$13/J13-1</f>
        <v>#DIV/0!</v>
      </c>
      <c r="J13" s="69">
        <f>bancodedados!I80</f>
        <v>0</v>
      </c>
      <c r="K13" s="8" t="e">
        <f>$B$13/L13-1</f>
        <v>#DIV/0!</v>
      </c>
      <c r="L13" s="70">
        <f>bancodedados!I81</f>
        <v>0</v>
      </c>
    </row>
    <row r="14" spans="1:12">
      <c r="A14" s="1" t="str">
        <f>bancodedados!J1</f>
        <v>Preço CB</v>
      </c>
      <c r="B14" s="69">
        <f>bancodedados!J76</f>
        <v>0</v>
      </c>
      <c r="C14" s="8" t="e">
        <f>$B$14/D14-1</f>
        <v>#DIV/0!</v>
      </c>
      <c r="D14" s="69">
        <f>bancodedados!J77</f>
        <v>0</v>
      </c>
      <c r="E14" s="8" t="e">
        <f>$B$14/F14-1</f>
        <v>#DIV/0!</v>
      </c>
      <c r="F14" s="69">
        <f>bancodedados!J78</f>
        <v>0</v>
      </c>
      <c r="G14" s="8" t="e">
        <f>$B$14/H14-1</f>
        <v>#VALUE!</v>
      </c>
      <c r="H14" s="69" t="str">
        <f>bancodedados!J79</f>
        <v>Indisponivel</v>
      </c>
      <c r="I14" s="8" t="e">
        <f>$B$14/J14-1</f>
        <v>#DIV/0!</v>
      </c>
      <c r="J14" s="69">
        <f>bancodedados!J80</f>
        <v>0</v>
      </c>
      <c r="K14" s="8" t="e">
        <f>$B$14/L14-1</f>
        <v>#DIV/0!</v>
      </c>
      <c r="L14" s="70">
        <f>bancodedados!J81</f>
        <v>0</v>
      </c>
    </row>
    <row r="15" spans="1:12">
      <c r="A15" s="1" t="str">
        <f>bancodedados!K1</f>
        <v>Preço ML</v>
      </c>
      <c r="B15" s="69">
        <f>bancodedados!K76</f>
        <v>0</v>
      </c>
      <c r="C15" s="8" t="e">
        <f>$B$15/D15-1</f>
        <v>#DIV/0!</v>
      </c>
      <c r="D15" s="69">
        <f>bancodedados!K77</f>
        <v>0</v>
      </c>
      <c r="E15" s="8" t="e">
        <f>$B$15/F15-1</f>
        <v>#DIV/0!</v>
      </c>
      <c r="F15" s="69">
        <f>bancodedados!K78</f>
        <v>0</v>
      </c>
      <c r="G15" s="8" t="e">
        <f>$B$15/H15-1</f>
        <v>#VALUE!</v>
      </c>
      <c r="H15" s="69" t="str">
        <f>bancodedados!K79</f>
        <v>Indisponivel</v>
      </c>
      <c r="I15" s="8" t="e">
        <f>$B$15/J15-1</f>
        <v>#DIV/0!</v>
      </c>
      <c r="J15" s="69">
        <f>bancodedados!K80</f>
        <v>0</v>
      </c>
      <c r="K15" s="8" t="e">
        <f>$B$15/L15-1</f>
        <v>#DIV/0!</v>
      </c>
      <c r="L15" s="70">
        <f>bancodedados!K81</f>
        <v>0</v>
      </c>
    </row>
    <row r="16" spans="1:12">
      <c r="A16" s="1" t="str">
        <f>bancodedados!L1</f>
        <v>Preço AMZ</v>
      </c>
      <c r="B16" s="69">
        <f>bancodedados!L76</f>
        <v>0</v>
      </c>
      <c r="C16" s="8" t="e">
        <f>$B$16/D16-1</f>
        <v>#DIV/0!</v>
      </c>
      <c r="D16" s="69">
        <f>bancodedados!L77</f>
        <v>0</v>
      </c>
      <c r="E16" s="8" t="e">
        <f>$B$16/F16-1</f>
        <v>#DIV/0!</v>
      </c>
      <c r="F16" s="69">
        <f>bancodedados!L78</f>
        <v>0</v>
      </c>
      <c r="G16" s="8">
        <f>$B$16/H16-1</f>
        <v>-1</v>
      </c>
      <c r="H16" s="69" t="str">
        <f>bancodedados!L79</f>
        <v>135,00</v>
      </c>
      <c r="I16" s="8" t="e">
        <f>$B$16/J16-1</f>
        <v>#DIV/0!</v>
      </c>
      <c r="J16" s="69">
        <f>bancodedados!L80</f>
        <v>0</v>
      </c>
      <c r="K16" s="8" t="e">
        <f>$B$16/L16-1</f>
        <v>#DIV/0!</v>
      </c>
      <c r="L16" s="70">
        <f>bancodedados!L81</f>
        <v>0</v>
      </c>
    </row>
    <row r="17" spans="1:12" ht="15.75" thickBot="1">
      <c r="A17" s="11" t="str">
        <f>bancodedados!M1</f>
        <v>Preço Carrefour</v>
      </c>
      <c r="B17" s="71" t="str">
        <f>bancodedados!M76</f>
        <v>Indisponivel</v>
      </c>
      <c r="C17" s="12" t="e">
        <f>$B$17/D17-1</f>
        <v>#VALUE!</v>
      </c>
      <c r="D17" s="71" t="str">
        <f>bancodedados!M77</f>
        <v>Indisponivel</v>
      </c>
      <c r="E17" s="12" t="e">
        <f>$B$17/F17-1</f>
        <v>#VALUE!</v>
      </c>
      <c r="F17" s="71" t="str">
        <f>bancodedados!M78</f>
        <v>Indisponivel</v>
      </c>
      <c r="G17" s="12" t="e">
        <f>$B$17/H17-1</f>
        <v>#VALUE!</v>
      </c>
      <c r="H17" s="71" t="str">
        <f>bancodedados!M79</f>
        <v>Indisponivel</v>
      </c>
      <c r="I17" s="12" t="e">
        <f>$B$17/J17-1</f>
        <v>#VALUE!</v>
      </c>
      <c r="J17" s="71" t="str">
        <f>bancodedados!M80</f>
        <v>Indisponivel</v>
      </c>
      <c r="K17" s="12" t="e">
        <f>$B$17/L17-1</f>
        <v>#VALUE!</v>
      </c>
      <c r="L17" s="72" t="str">
        <f>bancodedados!M81</f>
        <v>Indisponivel</v>
      </c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249" priority="5" operator="lessThan">
      <formula>0</formula>
    </cfRule>
    <cfRule type="cellIs" dxfId="248" priority="6" operator="greaterThan">
      <formula>0</formula>
    </cfRule>
  </conditionalFormatting>
  <conditionalFormatting sqref="G12:G17">
    <cfRule type="cellIs" dxfId="247" priority="1" operator="lessThan">
      <formula>0</formula>
    </cfRule>
    <cfRule type="cellIs" dxfId="246" priority="2" operator="greaterThan">
      <formula>0</formula>
    </cfRule>
  </conditionalFormatting>
  <conditionalFormatting sqref="K12:K17">
    <cfRule type="cellIs" dxfId="245" priority="3" operator="lessThan">
      <formula>0</formula>
    </cfRule>
    <cfRule type="cellIs" dxfId="244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61AA4F-7E63-4104-B1D4-A64673D183DD}">
  <sheetPr codeName="Planilha14">
    <pageSetUpPr fitToPage="1"/>
  </sheetPr>
  <dimension ref="A2:L17"/>
  <sheetViews>
    <sheetView zoomScale="90" zoomScaleNormal="90" zoomScaleSheetLayoutView="50" workbookViewId="0">
      <selection activeCell="H8" sqref="H8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269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67</v>
      </c>
    </row>
    <row r="5" spans="1:12" ht="101.25" customHeight="1">
      <c r="A5" s="14" t="s">
        <v>2</v>
      </c>
      <c r="B5" s="15"/>
      <c r="C5" s="172" t="s">
        <v>3</v>
      </c>
      <c r="D5" s="16"/>
      <c r="E5" s="172" t="s">
        <v>4</v>
      </c>
      <c r="F5" s="16"/>
      <c r="G5" s="172" t="s">
        <v>5</v>
      </c>
      <c r="H5" s="17"/>
      <c r="I5" s="172" t="s">
        <v>6</v>
      </c>
      <c r="J5" s="18"/>
      <c r="K5" s="172" t="s">
        <v>7</v>
      </c>
      <c r="L5" s="19"/>
    </row>
    <row r="6" spans="1:12" ht="14.45" customHeight="1">
      <c r="A6" s="1" t="s">
        <v>8</v>
      </c>
      <c r="B6" s="4" t="s">
        <v>9</v>
      </c>
      <c r="C6" s="173"/>
      <c r="D6" s="4" t="s">
        <v>10</v>
      </c>
      <c r="E6" s="173"/>
      <c r="F6" s="4" t="s">
        <v>10</v>
      </c>
      <c r="G6" s="173"/>
      <c r="H6" s="4" t="s">
        <v>270</v>
      </c>
      <c r="I6" s="173"/>
      <c r="J6" s="4" t="s">
        <v>14</v>
      </c>
      <c r="K6" s="173"/>
      <c r="L6" s="10"/>
    </row>
    <row r="7" spans="1:12" ht="14.45" customHeight="1">
      <c r="A7" s="1" t="s">
        <v>15</v>
      </c>
      <c r="B7" s="5" t="s">
        <v>271</v>
      </c>
      <c r="C7" s="173"/>
      <c r="D7" s="2" t="s">
        <v>272</v>
      </c>
      <c r="E7" s="173"/>
      <c r="F7" s="9" t="s">
        <v>273</v>
      </c>
      <c r="G7" s="173"/>
      <c r="H7" s="2" t="s">
        <v>274</v>
      </c>
      <c r="I7" s="173"/>
      <c r="J7" s="5" t="s">
        <v>275</v>
      </c>
      <c r="K7" s="173"/>
      <c r="L7" s="7"/>
    </row>
    <row r="8" spans="1:12">
      <c r="A8" s="1" t="s">
        <v>22</v>
      </c>
      <c r="B8" s="2" t="s">
        <v>276</v>
      </c>
      <c r="C8" s="173"/>
      <c r="D8" s="2" t="s">
        <v>277</v>
      </c>
      <c r="E8" s="173"/>
      <c r="F8" s="2" t="s">
        <v>278</v>
      </c>
      <c r="G8" s="173"/>
      <c r="H8" s="2" t="s">
        <v>279</v>
      </c>
      <c r="I8" s="173"/>
      <c r="J8" s="2" t="s">
        <v>280</v>
      </c>
      <c r="K8" s="173"/>
      <c r="L8" s="3"/>
    </row>
    <row r="9" spans="1:12" ht="14.45" customHeight="1">
      <c r="A9" s="1" t="s">
        <v>29</v>
      </c>
      <c r="B9" s="5" t="s">
        <v>281</v>
      </c>
      <c r="C9" s="173"/>
      <c r="D9" s="6" t="s">
        <v>281</v>
      </c>
      <c r="E9" s="173"/>
      <c r="F9" s="5" t="s">
        <v>281</v>
      </c>
      <c r="G9" s="173"/>
      <c r="H9" s="5" t="s">
        <v>281</v>
      </c>
      <c r="I9" s="173"/>
      <c r="J9" s="5" t="s">
        <v>281</v>
      </c>
      <c r="K9" s="173"/>
      <c r="L9" s="7"/>
    </row>
    <row r="10" spans="1:12" ht="14.45" customHeight="1">
      <c r="A10" s="1" t="s">
        <v>33</v>
      </c>
      <c r="B10" s="5" t="s">
        <v>282</v>
      </c>
      <c r="C10" s="173"/>
      <c r="D10" s="5" t="s">
        <v>282</v>
      </c>
      <c r="E10" s="173"/>
      <c r="F10" s="5" t="s">
        <v>282</v>
      </c>
      <c r="G10" s="173"/>
      <c r="H10" s="2" t="s">
        <v>283</v>
      </c>
      <c r="I10" s="173"/>
      <c r="J10" s="5" t="s">
        <v>284</v>
      </c>
      <c r="K10" s="173"/>
      <c r="L10" s="7"/>
    </row>
    <row r="11" spans="1:12" ht="14.45" customHeight="1">
      <c r="A11" s="1" t="s">
        <v>37</v>
      </c>
      <c r="B11" s="5"/>
      <c r="C11" s="13"/>
      <c r="D11" s="2" t="s">
        <v>285</v>
      </c>
      <c r="E11" s="13"/>
      <c r="F11" s="2" t="s">
        <v>285</v>
      </c>
      <c r="G11" s="13"/>
      <c r="H11" s="2"/>
      <c r="I11" s="13"/>
      <c r="J11" s="5"/>
      <c r="K11" s="13"/>
      <c r="L11" s="7"/>
    </row>
    <row r="12" spans="1:12" ht="14.45" customHeight="1">
      <c r="A12" s="1" t="str">
        <f>bancodedados!H1</f>
        <v>Preço site Marca (PVP)</v>
      </c>
      <c r="B12" s="36" t="str">
        <f>bancodedados!H82</f>
        <v>R$ 179,90</v>
      </c>
      <c r="C12" s="8">
        <f>$B$12/D12-1</f>
        <v>-0.20008892841262782</v>
      </c>
      <c r="D12" s="36" t="str">
        <f>bancodedados!H83</f>
        <v>224,90</v>
      </c>
      <c r="E12" s="8">
        <f>$B$12/F12-1</f>
        <v>-0.28011204481792717</v>
      </c>
      <c r="F12" s="36" t="str">
        <f>bancodedados!H84</f>
        <v>249,90</v>
      </c>
      <c r="G12" s="8" t="e">
        <f>$B$12/H12-1</f>
        <v>#DIV/0!</v>
      </c>
      <c r="H12" s="36">
        <f>bancodedados!H85</f>
        <v>0</v>
      </c>
      <c r="I12" s="8" t="e">
        <f>$B$12/J12-1</f>
        <v>#DIV/0!</v>
      </c>
      <c r="J12" s="36">
        <f>bancodedados!H86</f>
        <v>0</v>
      </c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30">
        <f>bancodedados!I82</f>
        <v>0</v>
      </c>
      <c r="C13" s="8" t="e">
        <f>$B$13/D13-1</f>
        <v>#DIV/0!</v>
      </c>
      <c r="D13" s="30">
        <f>bancodedados!I83</f>
        <v>0</v>
      </c>
      <c r="E13" s="8" t="e">
        <f>$B$13/F13-1</f>
        <v>#DIV/0!</v>
      </c>
      <c r="F13" s="30">
        <f>bancodedados!I84</f>
        <v>0</v>
      </c>
      <c r="G13" s="8" t="e">
        <f>$B$13/H13-1</f>
        <v>#DIV/0!</v>
      </c>
      <c r="H13" s="30">
        <f>bancodedados!I85</f>
        <v>0</v>
      </c>
      <c r="I13" s="8" t="e">
        <f>$B$13/J13-1</f>
        <v>#DIV/0!</v>
      </c>
      <c r="J13" s="30">
        <f>bancodedados!I86</f>
        <v>0</v>
      </c>
      <c r="K13" s="8" t="e">
        <f>$B$13/L13-1</f>
        <v>#DIV/0!</v>
      </c>
      <c r="L13" s="38"/>
    </row>
    <row r="14" spans="1:12">
      <c r="A14" s="1" t="str">
        <f>bancodedados!J1</f>
        <v>Preço CB</v>
      </c>
      <c r="B14" s="30">
        <f>bancodedados!J82</f>
        <v>0</v>
      </c>
      <c r="C14" s="8" t="e">
        <f>$B$14/D14-1</f>
        <v>#DIV/0!</v>
      </c>
      <c r="D14" s="30">
        <f>bancodedados!J83</f>
        <v>0</v>
      </c>
      <c r="E14" s="8" t="e">
        <f>$B$14/F14-1</f>
        <v>#DIV/0!</v>
      </c>
      <c r="F14" s="30">
        <f>bancodedados!J84</f>
        <v>0</v>
      </c>
      <c r="G14" s="8" t="e">
        <f>$B$14/H14-1</f>
        <v>#DIV/0!</v>
      </c>
      <c r="H14" s="30">
        <f>bancodedados!J85</f>
        <v>0</v>
      </c>
      <c r="I14" s="8" t="e">
        <f>$B$14/J14-1</f>
        <v>#DIV/0!</v>
      </c>
      <c r="J14" s="30">
        <f>bancodedados!J86</f>
        <v>0</v>
      </c>
      <c r="K14" s="8" t="e">
        <f>$B$14/L14-1</f>
        <v>#DIV/0!</v>
      </c>
      <c r="L14" s="38"/>
    </row>
    <row r="15" spans="1:12">
      <c r="A15" s="1" t="str">
        <f>bancodedados!K1</f>
        <v>Preço ML</v>
      </c>
      <c r="B15" s="30">
        <f>bancodedados!K82</f>
        <v>0</v>
      </c>
      <c r="C15" s="8" t="e">
        <f>$B$15/D15-1</f>
        <v>#DIV/0!</v>
      </c>
      <c r="D15" s="30">
        <f>bancodedados!K83</f>
        <v>0</v>
      </c>
      <c r="E15" s="8" t="e">
        <f>$B$15/F15-1</f>
        <v>#DIV/0!</v>
      </c>
      <c r="F15" s="30">
        <f>bancodedados!K84</f>
        <v>0</v>
      </c>
      <c r="G15" s="8" t="e">
        <f>$B$15/H15-1</f>
        <v>#DIV/0!</v>
      </c>
      <c r="H15" s="30">
        <f>bancodedados!K85</f>
        <v>0</v>
      </c>
      <c r="I15" s="8" t="e">
        <f>$B$15/J15-1</f>
        <v>#DIV/0!</v>
      </c>
      <c r="J15" s="30">
        <f>bancodedados!K86</f>
        <v>0</v>
      </c>
      <c r="K15" s="8" t="e">
        <f>$B$15/L15-1</f>
        <v>#DIV/0!</v>
      </c>
      <c r="L15" s="38"/>
    </row>
    <row r="16" spans="1:12">
      <c r="A16" s="1" t="str">
        <f>bancodedados!L1</f>
        <v>Preço AMZ</v>
      </c>
      <c r="B16" s="30">
        <f>bancodedados!L82</f>
        <v>0</v>
      </c>
      <c r="C16" s="8" t="e">
        <f>$B$16/D16-1</f>
        <v>#DIV/0!</v>
      </c>
      <c r="D16" s="30">
        <f>bancodedados!L83</f>
        <v>0</v>
      </c>
      <c r="E16" s="8" t="e">
        <f>$B$16/F16-1</f>
        <v>#DIV/0!</v>
      </c>
      <c r="F16" s="30">
        <f>bancodedados!L84</f>
        <v>0</v>
      </c>
      <c r="G16" s="8" t="e">
        <f>$B$16/H16-1</f>
        <v>#DIV/0!</v>
      </c>
      <c r="H16" s="30">
        <f>bancodedados!L85</f>
        <v>0</v>
      </c>
      <c r="I16" s="8" t="e">
        <f>$B$16/J16-1</f>
        <v>#DIV/0!</v>
      </c>
      <c r="J16" s="30">
        <f>bancodedados!L86</f>
        <v>0</v>
      </c>
      <c r="K16" s="8" t="e">
        <f>$B$16/L16-1</f>
        <v>#DIV/0!</v>
      </c>
      <c r="L16" s="38"/>
    </row>
    <row r="17" spans="1:12" ht="15.75" thickBot="1">
      <c r="A17" s="11" t="str">
        <f>bancodedados!M1</f>
        <v>Preço Carrefour</v>
      </c>
      <c r="B17" s="39" t="str">
        <f>bancodedados!M82</f>
        <v>Indisponivel</v>
      </c>
      <c r="C17" s="12" t="e">
        <f>$B$17/D17-1</f>
        <v>#VALUE!</v>
      </c>
      <c r="D17" s="39" t="str">
        <f>bancodedados!M83</f>
        <v>Indisponivel</v>
      </c>
      <c r="E17" s="12" t="e">
        <f>$B$17/F17-1</f>
        <v>#VALUE!</v>
      </c>
      <c r="F17" s="39" t="str">
        <f>bancodedados!M84</f>
        <v>Indisponivel</v>
      </c>
      <c r="G17" s="12" t="e">
        <f>$B$17/H17-1</f>
        <v>#VALUE!</v>
      </c>
      <c r="H17" s="39" t="str">
        <f>bancodedados!M85</f>
        <v>Indisponivel</v>
      </c>
      <c r="I17" s="12" t="e">
        <f>$B$17/J17-1</f>
        <v>#VALUE!</v>
      </c>
      <c r="J17" s="39" t="str">
        <f>bancodedados!M86</f>
        <v>Indisponivel</v>
      </c>
      <c r="K17" s="12" t="e">
        <f>$B$17/L17-1</f>
        <v>#VALUE!</v>
      </c>
      <c r="L17" s="40"/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243" priority="5" operator="lessThan">
      <formula>0</formula>
    </cfRule>
    <cfRule type="cellIs" dxfId="242" priority="6" operator="greaterThan">
      <formula>0</formula>
    </cfRule>
  </conditionalFormatting>
  <conditionalFormatting sqref="G12:G17">
    <cfRule type="cellIs" dxfId="241" priority="1" operator="lessThan">
      <formula>0</formula>
    </cfRule>
    <cfRule type="cellIs" dxfId="240" priority="2" operator="greaterThan">
      <formula>0</formula>
    </cfRule>
  </conditionalFormatting>
  <conditionalFormatting sqref="K12:K17">
    <cfRule type="cellIs" dxfId="239" priority="3" operator="lessThan">
      <formula>0</formula>
    </cfRule>
    <cfRule type="cellIs" dxfId="23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EA388D-94BA-473B-A88C-74298CFC4B89}">
  <sheetPr codeName="Planilha15">
    <pageSetUpPr fitToPage="1"/>
  </sheetPr>
  <dimension ref="A2:V17"/>
  <sheetViews>
    <sheetView topLeftCell="C1" zoomScale="85" zoomScaleNormal="85" workbookViewId="0">
      <selection activeCell="D22" sqref="D22"/>
    </sheetView>
  </sheetViews>
  <sheetFormatPr defaultRowHeight="15"/>
  <cols>
    <col min="1" max="1" width="20.42578125" bestFit="1" customWidth="1"/>
    <col min="2" max="2" width="25.5703125" style="77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5.140625" customWidth="1"/>
    <col min="14" max="14" width="25.5703125" customWidth="1"/>
    <col min="15" max="15" width="15.140625" customWidth="1"/>
    <col min="16" max="16" width="25.5703125" customWidth="1"/>
    <col min="17" max="17" width="15.140625" customWidth="1"/>
    <col min="18" max="18" width="25.5703125" customWidth="1"/>
    <col min="19" max="19" width="15.140625" customWidth="1"/>
    <col min="20" max="20" width="25.5703125" customWidth="1"/>
    <col min="21" max="21" width="15.140625" customWidth="1"/>
    <col min="22" max="22" width="25.5703125" customWidth="1"/>
  </cols>
  <sheetData>
    <row r="2" spans="1:22" ht="15.75" thickBot="1"/>
    <row r="3" spans="1:22">
      <c r="A3" s="169" t="s">
        <v>286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0"/>
      <c r="M3" s="170"/>
      <c r="N3" s="170"/>
      <c r="O3" s="170"/>
      <c r="P3" s="170"/>
      <c r="Q3" s="170"/>
      <c r="R3" s="170"/>
      <c r="S3" s="170"/>
      <c r="T3" s="170"/>
      <c r="U3" s="170"/>
      <c r="V3" s="171"/>
    </row>
    <row r="4" spans="1:22" ht="15.75" thickBot="1">
      <c r="A4" s="191" t="s">
        <v>67</v>
      </c>
      <c r="B4" s="192"/>
      <c r="C4" s="192"/>
      <c r="D4" s="192"/>
      <c r="E4" s="192"/>
      <c r="F4" s="192"/>
      <c r="G4" s="192"/>
      <c r="H4" s="192"/>
      <c r="I4" s="192"/>
      <c r="J4" s="192"/>
      <c r="K4" s="192"/>
      <c r="L4" s="192"/>
      <c r="M4" s="192"/>
      <c r="N4" s="192"/>
      <c r="O4" s="192"/>
      <c r="P4" s="192"/>
      <c r="Q4" s="192"/>
      <c r="R4" s="192"/>
      <c r="S4" s="192"/>
      <c r="T4" s="192"/>
      <c r="U4" s="192"/>
      <c r="V4" s="193"/>
    </row>
    <row r="5" spans="1:22" ht="101.25" customHeight="1">
      <c r="A5" s="31" t="s">
        <v>2</v>
      </c>
      <c r="B5" s="32"/>
      <c r="C5" s="180" t="s">
        <v>3</v>
      </c>
      <c r="D5" s="42"/>
      <c r="E5" s="180" t="s">
        <v>4</v>
      </c>
      <c r="F5" s="42"/>
      <c r="G5" s="180" t="s">
        <v>5</v>
      </c>
      <c r="H5" s="34"/>
      <c r="I5" s="180" t="s">
        <v>6</v>
      </c>
      <c r="J5" s="33"/>
      <c r="K5" s="180" t="s">
        <v>7</v>
      </c>
      <c r="L5" s="33"/>
      <c r="M5" s="180" t="s">
        <v>39</v>
      </c>
      <c r="N5" s="33"/>
      <c r="O5" s="180" t="s">
        <v>40</v>
      </c>
      <c r="P5" s="33"/>
      <c r="Q5" s="180" t="s">
        <v>172</v>
      </c>
      <c r="R5" s="33"/>
      <c r="S5" s="180" t="s">
        <v>173</v>
      </c>
      <c r="T5" s="33"/>
      <c r="U5" s="180" t="s">
        <v>287</v>
      </c>
      <c r="V5" s="35"/>
    </row>
    <row r="6" spans="1:22" ht="14.45" customHeight="1">
      <c r="A6" s="1" t="s">
        <v>8</v>
      </c>
      <c r="B6" s="4" t="s">
        <v>9</v>
      </c>
      <c r="C6" s="173"/>
      <c r="D6" s="4" t="s">
        <v>288</v>
      </c>
      <c r="E6" s="173"/>
      <c r="F6" s="4" t="s">
        <v>288</v>
      </c>
      <c r="G6" s="173"/>
      <c r="H6" s="4" t="s">
        <v>289</v>
      </c>
      <c r="I6" s="173"/>
      <c r="J6" s="4" t="s">
        <v>91</v>
      </c>
      <c r="K6" s="173"/>
      <c r="L6" s="4" t="s">
        <v>290</v>
      </c>
      <c r="M6" s="173"/>
      <c r="N6" s="4" t="s">
        <v>14</v>
      </c>
      <c r="O6" s="173"/>
      <c r="P6" s="4" t="s">
        <v>91</v>
      </c>
      <c r="Q6" s="173"/>
      <c r="R6" s="4" t="s">
        <v>200</v>
      </c>
      <c r="S6" s="173"/>
      <c r="T6" s="4" t="s">
        <v>14</v>
      </c>
      <c r="U6" s="173"/>
      <c r="V6" s="10" t="s">
        <v>289</v>
      </c>
    </row>
    <row r="7" spans="1:22" ht="14.45" customHeight="1">
      <c r="A7" s="1" t="s">
        <v>15</v>
      </c>
      <c r="B7" s="5" t="s">
        <v>291</v>
      </c>
      <c r="C7" s="173"/>
      <c r="D7" s="2" t="s">
        <v>292</v>
      </c>
      <c r="E7" s="173"/>
      <c r="F7" s="9" t="s">
        <v>293</v>
      </c>
      <c r="G7" s="173"/>
      <c r="H7" s="2" t="s">
        <v>294</v>
      </c>
      <c r="I7" s="173"/>
      <c r="J7" s="5" t="s">
        <v>295</v>
      </c>
      <c r="K7" s="173"/>
      <c r="L7" s="5" t="s">
        <v>296</v>
      </c>
      <c r="M7" s="173"/>
      <c r="N7" s="5" t="s">
        <v>297</v>
      </c>
      <c r="O7" s="173"/>
      <c r="P7" s="5" t="s">
        <v>298</v>
      </c>
      <c r="Q7" s="173"/>
      <c r="R7" s="5" t="s">
        <v>299</v>
      </c>
      <c r="S7" s="173"/>
      <c r="T7" s="5" t="s">
        <v>300</v>
      </c>
      <c r="U7" s="173"/>
      <c r="V7" s="7" t="s">
        <v>301</v>
      </c>
    </row>
    <row r="8" spans="1:22" ht="30">
      <c r="A8" s="1" t="s">
        <v>22</v>
      </c>
      <c r="B8" s="2" t="s">
        <v>276</v>
      </c>
      <c r="C8" s="173"/>
      <c r="D8" s="2" t="s">
        <v>302</v>
      </c>
      <c r="E8" s="173"/>
      <c r="F8" s="2" t="s">
        <v>303</v>
      </c>
      <c r="G8" s="173"/>
      <c r="H8" s="2" t="s">
        <v>304</v>
      </c>
      <c r="I8" s="173"/>
      <c r="J8" s="2" t="s">
        <v>305</v>
      </c>
      <c r="K8" s="173"/>
      <c r="L8" s="2" t="s">
        <v>306</v>
      </c>
      <c r="M8" s="173"/>
      <c r="N8" s="2" t="s">
        <v>307</v>
      </c>
      <c r="O8" s="173"/>
      <c r="P8" s="2" t="s">
        <v>308</v>
      </c>
      <c r="Q8" s="173"/>
      <c r="R8" s="2" t="s">
        <v>309</v>
      </c>
      <c r="S8" s="173"/>
      <c r="T8" s="2" t="s">
        <v>310</v>
      </c>
      <c r="U8" s="173"/>
      <c r="V8" s="3" t="s">
        <v>277</v>
      </c>
    </row>
    <row r="9" spans="1:22" ht="14.45" customHeight="1">
      <c r="A9" s="1" t="s">
        <v>29</v>
      </c>
      <c r="B9" s="5" t="s">
        <v>281</v>
      </c>
      <c r="C9" s="173"/>
      <c r="D9" s="5" t="s">
        <v>281</v>
      </c>
      <c r="E9" s="173"/>
      <c r="F9" s="5" t="s">
        <v>281</v>
      </c>
      <c r="G9" s="173"/>
      <c r="H9" s="5" t="s">
        <v>281</v>
      </c>
      <c r="I9" s="173"/>
      <c r="J9" s="5" t="s">
        <v>311</v>
      </c>
      <c r="K9" s="173"/>
      <c r="L9" s="5" t="s">
        <v>311</v>
      </c>
      <c r="M9" s="173"/>
      <c r="N9" s="5" t="s">
        <v>281</v>
      </c>
      <c r="O9" s="173"/>
      <c r="P9" s="5" t="s">
        <v>311</v>
      </c>
      <c r="Q9" s="173"/>
      <c r="R9" s="5" t="s">
        <v>312</v>
      </c>
      <c r="S9" s="173"/>
      <c r="T9" s="5" t="s">
        <v>281</v>
      </c>
      <c r="U9" s="173"/>
      <c r="V9" s="7" t="s">
        <v>281</v>
      </c>
    </row>
    <row r="10" spans="1:22" ht="14.45" customHeight="1">
      <c r="A10" s="1" t="s">
        <v>33</v>
      </c>
      <c r="B10" s="78" t="s">
        <v>313</v>
      </c>
      <c r="C10" s="173"/>
      <c r="D10" s="2" t="s">
        <v>314</v>
      </c>
      <c r="E10" s="173"/>
      <c r="F10" s="2" t="s">
        <v>314</v>
      </c>
      <c r="G10" s="173"/>
      <c r="H10" s="2" t="s">
        <v>315</v>
      </c>
      <c r="I10" s="173"/>
      <c r="J10" s="5" t="s">
        <v>313</v>
      </c>
      <c r="K10" s="173"/>
      <c r="L10" s="5" t="s">
        <v>316</v>
      </c>
      <c r="M10" s="173"/>
      <c r="N10" s="5" t="s">
        <v>314</v>
      </c>
      <c r="O10" s="173"/>
      <c r="P10" s="5" t="s">
        <v>313</v>
      </c>
      <c r="Q10" s="173"/>
      <c r="R10" s="5" t="s">
        <v>315</v>
      </c>
      <c r="S10" s="173"/>
      <c r="T10" s="5" t="s">
        <v>313</v>
      </c>
      <c r="U10" s="173"/>
      <c r="V10" s="7" t="s">
        <v>315</v>
      </c>
    </row>
    <row r="11" spans="1:22" ht="14.45" customHeight="1">
      <c r="A11" s="1" t="s">
        <v>37</v>
      </c>
      <c r="B11" s="5"/>
      <c r="C11" s="13"/>
      <c r="D11" s="2"/>
      <c r="E11" s="13"/>
      <c r="F11" s="2" t="s">
        <v>285</v>
      </c>
      <c r="G11" s="13"/>
      <c r="H11" s="2" t="s">
        <v>285</v>
      </c>
      <c r="I11" s="13"/>
      <c r="J11" s="5"/>
      <c r="K11" s="13"/>
      <c r="L11" s="2" t="s">
        <v>285</v>
      </c>
      <c r="M11" s="13"/>
      <c r="N11" s="2"/>
      <c r="O11" s="13"/>
      <c r="P11" s="2"/>
      <c r="Q11" s="13"/>
      <c r="R11" s="2"/>
      <c r="S11" s="13"/>
      <c r="T11" s="2"/>
      <c r="U11" s="13"/>
      <c r="V11" s="3"/>
    </row>
    <row r="12" spans="1:22" ht="14.45" customHeight="1">
      <c r="A12" s="1" t="str">
        <f>bancodedados!H1</f>
        <v>Preço site Marca (PVP)</v>
      </c>
      <c r="B12" s="79">
        <f>bancodedados!H87</f>
        <v>0</v>
      </c>
      <c r="C12" s="8" t="e">
        <f>$B$12/D12-1</f>
        <v>#DIV/0!</v>
      </c>
      <c r="D12" s="36">
        <f>bancodedados!H88</f>
        <v>0</v>
      </c>
      <c r="E12" s="8">
        <f>$B$12/F12-1</f>
        <v>-1</v>
      </c>
      <c r="F12" s="36" t="str">
        <f>bancodedados!H89</f>
        <v>269,90</v>
      </c>
      <c r="G12" s="8" t="e">
        <f>$B$12/H12-1</f>
        <v>#VALUE!</v>
      </c>
      <c r="H12" s="36" t="str">
        <f>bancodedados!H90</f>
        <v>Indisponivel</v>
      </c>
      <c r="I12" s="8" t="e">
        <f>$B$12/J12-1</f>
        <v>#DIV/0!</v>
      </c>
      <c r="J12" s="36">
        <f>bancodedados!H91</f>
        <v>0</v>
      </c>
      <c r="K12" s="8" t="e">
        <f>$B$12/L12-1</f>
        <v>#DIV/0!</v>
      </c>
      <c r="L12" s="36">
        <f>bancodedados!H92</f>
        <v>0</v>
      </c>
      <c r="M12" s="8" t="e">
        <f>$B$12/N12-1</f>
        <v>#DIV/0!</v>
      </c>
      <c r="N12" s="36">
        <f>bancodedados!H93</f>
        <v>0</v>
      </c>
      <c r="O12" s="8" t="e">
        <f>$B$12/P12-1</f>
        <v>#DIV/0!</v>
      </c>
      <c r="P12" s="36">
        <f>bancodedados!H94</f>
        <v>0</v>
      </c>
      <c r="Q12" s="8" t="e">
        <f>$B$12/R12-1</f>
        <v>#DIV/0!</v>
      </c>
      <c r="R12" s="36">
        <f>bancodedados!H95</f>
        <v>0</v>
      </c>
      <c r="S12" s="8">
        <f>$B$12/T12-1</f>
        <v>-1</v>
      </c>
      <c r="T12" s="36" t="str">
        <f>bancodedados!H96</f>
        <v>314,90</v>
      </c>
      <c r="U12" s="8" t="e">
        <f>$B$12/V12-1</f>
        <v>#DIV/0!</v>
      </c>
      <c r="V12" s="37">
        <f>bancodedados!H97</f>
        <v>0</v>
      </c>
    </row>
    <row r="13" spans="1:22">
      <c r="A13" s="1" t="str">
        <f>bancodedados!I1</f>
        <v>Preço Magazine</v>
      </c>
      <c r="B13" s="80">
        <f>bancodedados!I87</f>
        <v>0</v>
      </c>
      <c r="C13" s="8" t="e">
        <f>$B$13/D13-1</f>
        <v>#DIV/0!</v>
      </c>
      <c r="D13" s="30">
        <f>bancodedados!I88</f>
        <v>0</v>
      </c>
      <c r="E13" s="8" t="e">
        <f>$B$13/F13-1</f>
        <v>#DIV/0!</v>
      </c>
      <c r="F13" s="30">
        <f>bancodedados!I89</f>
        <v>0</v>
      </c>
      <c r="G13" s="8" t="e">
        <f>$B$13/H13-1</f>
        <v>#DIV/0!</v>
      </c>
      <c r="H13" s="30">
        <f>bancodedados!I90</f>
        <v>0</v>
      </c>
      <c r="I13" s="8" t="e">
        <f>$B$13/J13-1</f>
        <v>#DIV/0!</v>
      </c>
      <c r="J13" s="30">
        <f>bancodedados!I91</f>
        <v>0</v>
      </c>
      <c r="K13" s="8" t="e">
        <f>$B$13/L13-1</f>
        <v>#DIV/0!</v>
      </c>
      <c r="L13" s="30">
        <f>bancodedados!I92</f>
        <v>0</v>
      </c>
      <c r="M13" s="8" t="e">
        <f>$B$13/N13-1</f>
        <v>#DIV/0!</v>
      </c>
      <c r="N13" s="30">
        <f>bancodedados!I93</f>
        <v>0</v>
      </c>
      <c r="O13" s="8" t="e">
        <f>$B$13/P13-1</f>
        <v>#DIV/0!</v>
      </c>
      <c r="P13" s="30">
        <f>bancodedados!I94</f>
        <v>0</v>
      </c>
      <c r="Q13" s="8" t="e">
        <f>$B$13/R13-1</f>
        <v>#DIV/0!</v>
      </c>
      <c r="R13" s="30">
        <f>bancodedados!I95</f>
        <v>0</v>
      </c>
      <c r="S13" s="8" t="e">
        <f>$B$13/T13-1</f>
        <v>#DIV/0!</v>
      </c>
      <c r="T13" s="30">
        <f>bancodedados!I96</f>
        <v>0</v>
      </c>
      <c r="U13" s="8" t="e">
        <f>$B$13/V13-1</f>
        <v>#DIV/0!</v>
      </c>
      <c r="V13" s="38">
        <f>bancodedados!I97</f>
        <v>0</v>
      </c>
    </row>
    <row r="14" spans="1:22">
      <c r="A14" s="1" t="str">
        <f>bancodedados!J1</f>
        <v>Preço CB</v>
      </c>
      <c r="B14" s="80">
        <f>bancodedados!J87</f>
        <v>0</v>
      </c>
      <c r="C14" s="8" t="e">
        <f>$B$14/D14-1</f>
        <v>#DIV/0!</v>
      </c>
      <c r="D14" s="30">
        <f>bancodedados!J88</f>
        <v>0</v>
      </c>
      <c r="E14" s="8" t="e">
        <f>$B$14/F14-1</f>
        <v>#DIV/0!</v>
      </c>
      <c r="F14" s="30">
        <f>bancodedados!J89</f>
        <v>0</v>
      </c>
      <c r="G14" s="8" t="e">
        <f>$B$14/H14-1</f>
        <v>#DIV/0!</v>
      </c>
      <c r="H14" s="30">
        <f>bancodedados!J90</f>
        <v>0</v>
      </c>
      <c r="I14" s="8" t="e">
        <f>$B$14/J14-1</f>
        <v>#DIV/0!</v>
      </c>
      <c r="J14" s="30">
        <f>bancodedados!J91</f>
        <v>0</v>
      </c>
      <c r="K14" s="8" t="e">
        <f>$B$14/L14-1</f>
        <v>#DIV/0!</v>
      </c>
      <c r="L14" s="30">
        <f>bancodedados!J92</f>
        <v>0</v>
      </c>
      <c r="M14" s="8" t="e">
        <f>$B$14/N14-1</f>
        <v>#DIV/0!</v>
      </c>
      <c r="N14" s="30">
        <f>bancodedados!J93</f>
        <v>0</v>
      </c>
      <c r="O14" s="8" t="e">
        <f>$B$14/P14-1</f>
        <v>#DIV/0!</v>
      </c>
      <c r="P14" s="30">
        <f>bancodedados!J94</f>
        <v>0</v>
      </c>
      <c r="Q14" s="8" t="e">
        <f>$B$14/R14-1</f>
        <v>#DIV/0!</v>
      </c>
      <c r="R14" s="30">
        <f>bancodedados!J95</f>
        <v>0</v>
      </c>
      <c r="S14" s="8" t="e">
        <f>$B$14/T14-1</f>
        <v>#DIV/0!</v>
      </c>
      <c r="T14" s="30">
        <f>bancodedados!J96</f>
        <v>0</v>
      </c>
      <c r="U14" s="8" t="e">
        <f>$B$14/V14-1</f>
        <v>#DIV/0!</v>
      </c>
      <c r="V14" s="38">
        <f>bancodedados!J97</f>
        <v>0</v>
      </c>
    </row>
    <row r="15" spans="1:22">
      <c r="A15" s="1" t="str">
        <f>bancodedados!K1</f>
        <v>Preço ML</v>
      </c>
      <c r="B15" s="80">
        <f>bancodedados!K87</f>
        <v>0</v>
      </c>
      <c r="C15" s="8" t="e">
        <f>$B$15/D15-1</f>
        <v>#DIV/0!</v>
      </c>
      <c r="D15" s="30">
        <f>bancodedados!K88</f>
        <v>0</v>
      </c>
      <c r="E15" s="8" t="e">
        <f>$B$15/F15-1</f>
        <v>#DIV/0!</v>
      </c>
      <c r="F15" s="30">
        <f>bancodedados!K89</f>
        <v>0</v>
      </c>
      <c r="G15" s="8" t="e">
        <f>$B$15/H15-1</f>
        <v>#DIV/0!</v>
      </c>
      <c r="H15" s="30">
        <f>bancodedados!K90</f>
        <v>0</v>
      </c>
      <c r="I15" s="8" t="e">
        <f>$B$15/J15-1</f>
        <v>#DIV/0!</v>
      </c>
      <c r="J15" s="30">
        <f>bancodedados!K91</f>
        <v>0</v>
      </c>
      <c r="K15" s="8" t="e">
        <f>$B$15/L15-1</f>
        <v>#DIV/0!</v>
      </c>
      <c r="L15" s="30">
        <f>bancodedados!K92</f>
        <v>0</v>
      </c>
      <c r="M15" s="8" t="e">
        <f>$B$15/N15-1</f>
        <v>#DIV/0!</v>
      </c>
      <c r="N15" s="30">
        <f>bancodedados!K93</f>
        <v>0</v>
      </c>
      <c r="O15" s="8" t="e">
        <f>$B$15/P15-1</f>
        <v>#DIV/0!</v>
      </c>
      <c r="P15" s="30">
        <f>bancodedados!K94</f>
        <v>0</v>
      </c>
      <c r="Q15" s="8" t="e">
        <f>$B$15/R15-1</f>
        <v>#DIV/0!</v>
      </c>
      <c r="R15" s="30">
        <f>bancodedados!K95</f>
        <v>0</v>
      </c>
      <c r="S15" s="8" t="e">
        <f>$B$15/T15-1</f>
        <v>#DIV/0!</v>
      </c>
      <c r="T15" s="30">
        <f>bancodedados!K96</f>
        <v>0</v>
      </c>
      <c r="U15" s="8" t="e">
        <f>$B$15/V15-1</f>
        <v>#DIV/0!</v>
      </c>
      <c r="V15" s="38">
        <f>bancodedados!K97</f>
        <v>0</v>
      </c>
    </row>
    <row r="16" spans="1:22">
      <c r="A16" s="1" t="str">
        <f>bancodedados!L1</f>
        <v>Preço AMZ</v>
      </c>
      <c r="B16" s="80">
        <f>bancodedados!L87</f>
        <v>0</v>
      </c>
      <c r="C16" s="8" t="e">
        <f>$B$16/D16-1</f>
        <v>#DIV/0!</v>
      </c>
      <c r="D16" s="30">
        <f>bancodedados!L88</f>
        <v>0</v>
      </c>
      <c r="E16" s="8" t="e">
        <f>$B$16/F16-1</f>
        <v>#DIV/0!</v>
      </c>
      <c r="F16" s="30">
        <f>bancodedados!L89</f>
        <v>0</v>
      </c>
      <c r="G16" s="8" t="e">
        <f>$B$16/H16-1</f>
        <v>#DIV/0!</v>
      </c>
      <c r="H16" s="30">
        <f>bancodedados!L90</f>
        <v>0</v>
      </c>
      <c r="I16" s="8" t="e">
        <f>$B$16/J16-1</f>
        <v>#DIV/0!</v>
      </c>
      <c r="J16" s="30">
        <f>bancodedados!L91</f>
        <v>0</v>
      </c>
      <c r="K16" s="8" t="e">
        <f>$B$16/L16-1</f>
        <v>#DIV/0!</v>
      </c>
      <c r="L16" s="30">
        <f>bancodedados!L92</f>
        <v>0</v>
      </c>
      <c r="M16" s="8" t="e">
        <f>$B$16/N16-1</f>
        <v>#DIV/0!</v>
      </c>
      <c r="N16" s="30">
        <f>bancodedados!L93</f>
        <v>0</v>
      </c>
      <c r="O16" s="8" t="e">
        <f>$B$16/P16-1</f>
        <v>#DIV/0!</v>
      </c>
      <c r="P16" s="30">
        <f>bancodedados!L94</f>
        <v>0</v>
      </c>
      <c r="Q16" s="8" t="e">
        <f>$B$16/R16-1</f>
        <v>#DIV/0!</v>
      </c>
      <c r="R16" s="30">
        <f>bancodedados!L95</f>
        <v>0</v>
      </c>
      <c r="S16" s="8" t="e">
        <f>$B$16/T16-1</f>
        <v>#DIV/0!</v>
      </c>
      <c r="T16" s="30">
        <f>bancodedados!L96</f>
        <v>0</v>
      </c>
      <c r="U16" s="8" t="e">
        <f>$B$16/V16-1</f>
        <v>#DIV/0!</v>
      </c>
      <c r="V16" s="38">
        <f>bancodedados!L97</f>
        <v>0</v>
      </c>
    </row>
    <row r="17" spans="1:22" ht="15.75" thickBot="1">
      <c r="A17" s="11" t="str">
        <f>bancodedados!M1</f>
        <v>Preço Carrefour</v>
      </c>
      <c r="B17" s="81" t="str">
        <f>bancodedados!M87</f>
        <v>Indisponivel</v>
      </c>
      <c r="C17" s="12" t="e">
        <f>$B$17/D17-1</f>
        <v>#VALUE!</v>
      </c>
      <c r="D17" s="39" t="str">
        <f>bancodedados!M88</f>
        <v>Indisponivel</v>
      </c>
      <c r="E17" s="12" t="e">
        <f>$B$17/F17-1</f>
        <v>#VALUE!</v>
      </c>
      <c r="F17" s="39" t="str">
        <f>bancodedados!M89</f>
        <v>Indisponivel</v>
      </c>
      <c r="G17" s="12" t="e">
        <f>$B$17/H17-1</f>
        <v>#VALUE!</v>
      </c>
      <c r="H17" s="39" t="str">
        <f>bancodedados!M90</f>
        <v>Indisponivel</v>
      </c>
      <c r="I17" s="12" t="e">
        <f>$B$17/J17-1</f>
        <v>#VALUE!</v>
      </c>
      <c r="J17" s="39" t="str">
        <f>bancodedados!M91</f>
        <v>Indisponivel</v>
      </c>
      <c r="K17" s="12" t="e">
        <f>$B$17/L17-1</f>
        <v>#VALUE!</v>
      </c>
      <c r="L17" s="39" t="str">
        <f>bancodedados!M92</f>
        <v>Indisponivel</v>
      </c>
      <c r="M17" s="12" t="e">
        <f>$B$17/N17-1</f>
        <v>#VALUE!</v>
      </c>
      <c r="N17" s="39" t="str">
        <f>bancodedados!M93</f>
        <v>Indisponivel</v>
      </c>
      <c r="O17" s="12" t="e">
        <f>$B$17/P17-1</f>
        <v>#VALUE!</v>
      </c>
      <c r="P17" s="39" t="str">
        <f>bancodedados!M94</f>
        <v>Indisponivel</v>
      </c>
      <c r="Q17" s="12" t="e">
        <f>$B$17/R17-1</f>
        <v>#VALUE!</v>
      </c>
      <c r="R17" s="39" t="str">
        <f>bancodedados!M95</f>
        <v>Indisponivel</v>
      </c>
      <c r="S17" s="12" t="e">
        <f>$B$17/T17-1</f>
        <v>#VALUE!</v>
      </c>
      <c r="T17" s="39" t="str">
        <f>bancodedados!M96</f>
        <v>209,00</v>
      </c>
      <c r="U17" s="12" t="e">
        <f>$B$17/V17-1</f>
        <v>#VALUE!</v>
      </c>
      <c r="V17" s="40" t="str">
        <f>bancodedados!M97</f>
        <v>Indisponivel</v>
      </c>
    </row>
  </sheetData>
  <mergeCells count="12">
    <mergeCell ref="S5:S10"/>
    <mergeCell ref="U5:U10"/>
    <mergeCell ref="A3:V3"/>
    <mergeCell ref="A4:V4"/>
    <mergeCell ref="C5:C10"/>
    <mergeCell ref="E5:E10"/>
    <mergeCell ref="G5:G10"/>
    <mergeCell ref="I5:I10"/>
    <mergeCell ref="K5:K10"/>
    <mergeCell ref="M5:M10"/>
    <mergeCell ref="O5:O10"/>
    <mergeCell ref="Q5:Q10"/>
  </mergeCells>
  <conditionalFormatting sqref="C12:C17 E12:E17 I12:I17">
    <cfRule type="cellIs" dxfId="237" priority="15" operator="lessThan">
      <formula>0</formula>
    </cfRule>
    <cfRule type="cellIs" dxfId="236" priority="16" operator="greaterThan">
      <formula>0</formula>
    </cfRule>
  </conditionalFormatting>
  <conditionalFormatting sqref="G12:G17">
    <cfRule type="cellIs" dxfId="235" priority="11" operator="lessThan">
      <formula>0</formula>
    </cfRule>
    <cfRule type="cellIs" dxfId="234" priority="12" operator="greaterThan">
      <formula>0</formula>
    </cfRule>
  </conditionalFormatting>
  <conditionalFormatting sqref="K12:K17">
    <cfRule type="cellIs" dxfId="233" priority="13" operator="lessThan">
      <formula>0</formula>
    </cfRule>
    <cfRule type="cellIs" dxfId="232" priority="14" operator="greaterThan">
      <formula>0</formula>
    </cfRule>
  </conditionalFormatting>
  <conditionalFormatting sqref="M12:M17">
    <cfRule type="cellIs" dxfId="231" priority="9" operator="lessThan">
      <formula>0</formula>
    </cfRule>
    <cfRule type="cellIs" dxfId="230" priority="10" operator="greaterThan">
      <formula>0</formula>
    </cfRule>
  </conditionalFormatting>
  <conditionalFormatting sqref="O12:O17">
    <cfRule type="cellIs" dxfId="229" priority="7" operator="lessThan">
      <formula>0</formula>
    </cfRule>
    <cfRule type="cellIs" dxfId="228" priority="8" operator="greaterThan">
      <formula>0</formula>
    </cfRule>
  </conditionalFormatting>
  <conditionalFormatting sqref="Q12:Q17">
    <cfRule type="cellIs" dxfId="227" priority="5" operator="lessThan">
      <formula>0</formula>
    </cfRule>
    <cfRule type="cellIs" dxfId="226" priority="6" operator="greaterThan">
      <formula>0</formula>
    </cfRule>
  </conditionalFormatting>
  <conditionalFormatting sqref="S12:S17">
    <cfRule type="cellIs" dxfId="225" priority="3" operator="lessThan">
      <formula>0</formula>
    </cfRule>
    <cfRule type="cellIs" dxfId="224" priority="4" operator="greaterThan">
      <formula>0</formula>
    </cfRule>
  </conditionalFormatting>
  <conditionalFormatting sqref="U12:U17">
    <cfRule type="cellIs" dxfId="223" priority="1" operator="lessThan">
      <formula>0</formula>
    </cfRule>
    <cfRule type="cellIs" dxfId="22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26DB6C-81FE-4765-9647-7C401F92F3C4}">
  <sheetPr codeName="Planilha16">
    <pageSetUpPr fitToPage="1"/>
  </sheetPr>
  <dimension ref="A2:L17"/>
  <sheetViews>
    <sheetView zoomScale="85" zoomScaleNormal="85" workbookViewId="0">
      <selection activeCell="A3" sqref="A3:L3"/>
    </sheetView>
  </sheetViews>
  <sheetFormatPr defaultRowHeight="15"/>
  <cols>
    <col min="1" max="1" width="20.42578125" bestFit="1" customWidth="1"/>
    <col min="2" max="2" width="25.5703125" style="77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317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191" t="s">
        <v>318</v>
      </c>
      <c r="B4" s="192"/>
      <c r="C4" s="192"/>
      <c r="D4" s="192"/>
      <c r="E4" s="192"/>
      <c r="F4" s="192"/>
      <c r="G4" s="192"/>
      <c r="H4" s="192"/>
      <c r="I4" s="192"/>
      <c r="J4" s="192"/>
      <c r="K4" s="192"/>
      <c r="L4" s="193"/>
    </row>
    <row r="5" spans="1:12" ht="101.25" customHeight="1">
      <c r="A5" s="31" t="s">
        <v>2</v>
      </c>
      <c r="B5" s="32"/>
      <c r="C5" s="180" t="s">
        <v>3</v>
      </c>
      <c r="D5" s="42"/>
      <c r="E5" s="180" t="s">
        <v>4</v>
      </c>
      <c r="F5" s="42"/>
      <c r="G5" s="180" t="s">
        <v>5</v>
      </c>
      <c r="H5" s="34"/>
      <c r="I5" s="180" t="s">
        <v>6</v>
      </c>
      <c r="J5" s="33"/>
      <c r="K5" s="180" t="s">
        <v>7</v>
      </c>
      <c r="L5" s="35"/>
    </row>
    <row r="6" spans="1:12" ht="14.45" customHeight="1">
      <c r="A6" s="1" t="s">
        <v>8</v>
      </c>
      <c r="B6" s="4" t="s">
        <v>9</v>
      </c>
      <c r="C6" s="173"/>
      <c r="D6" s="4" t="s">
        <v>289</v>
      </c>
      <c r="E6" s="173"/>
      <c r="F6" s="4" t="s">
        <v>200</v>
      </c>
      <c r="G6" s="173"/>
      <c r="H6" s="4" t="s">
        <v>319</v>
      </c>
      <c r="I6" s="173"/>
      <c r="J6" s="4" t="s">
        <v>289</v>
      </c>
      <c r="K6" s="173"/>
      <c r="L6" s="10"/>
    </row>
    <row r="7" spans="1:12" ht="14.45" customHeight="1">
      <c r="A7" s="1" t="s">
        <v>15</v>
      </c>
      <c r="B7" s="5" t="s">
        <v>320</v>
      </c>
      <c r="C7" s="173"/>
      <c r="D7" s="2" t="s">
        <v>321</v>
      </c>
      <c r="E7" s="173"/>
      <c r="F7" s="9" t="s">
        <v>322</v>
      </c>
      <c r="G7" s="173"/>
      <c r="H7" s="2" t="s">
        <v>323</v>
      </c>
      <c r="I7" s="173"/>
      <c r="J7" s="5" t="s">
        <v>324</v>
      </c>
      <c r="K7" s="173"/>
      <c r="L7" s="7"/>
    </row>
    <row r="8" spans="1:12" ht="30">
      <c r="A8" s="1" t="s">
        <v>22</v>
      </c>
      <c r="B8" s="2" t="s">
        <v>325</v>
      </c>
      <c r="C8" s="173"/>
      <c r="D8" s="2" t="s">
        <v>326</v>
      </c>
      <c r="E8" s="173"/>
      <c r="F8" s="2" t="s">
        <v>302</v>
      </c>
      <c r="G8" s="173"/>
      <c r="H8" s="2" t="s">
        <v>327</v>
      </c>
      <c r="I8" s="173"/>
      <c r="J8" s="2" t="s">
        <v>328</v>
      </c>
      <c r="K8" s="173"/>
      <c r="L8" s="3"/>
    </row>
    <row r="9" spans="1:12" ht="14.45" customHeight="1">
      <c r="A9" s="1" t="s">
        <v>29</v>
      </c>
      <c r="B9" s="5" t="s">
        <v>329</v>
      </c>
      <c r="C9" s="173"/>
      <c r="D9" s="5" t="s">
        <v>330</v>
      </c>
      <c r="E9" s="173"/>
      <c r="F9" s="5" t="s">
        <v>330</v>
      </c>
      <c r="G9" s="173"/>
      <c r="H9" s="5" t="s">
        <v>330</v>
      </c>
      <c r="I9" s="173"/>
      <c r="J9" s="5" t="s">
        <v>330</v>
      </c>
      <c r="K9" s="173"/>
      <c r="L9" s="7"/>
    </row>
    <row r="10" spans="1:12" ht="14.45" customHeight="1">
      <c r="A10" s="1" t="s">
        <v>33</v>
      </c>
      <c r="B10" s="78" t="s">
        <v>315</v>
      </c>
      <c r="C10" s="173"/>
      <c r="D10" s="2" t="s">
        <v>331</v>
      </c>
      <c r="E10" s="173"/>
      <c r="F10" s="2" t="s">
        <v>314</v>
      </c>
      <c r="G10" s="173"/>
      <c r="H10" s="2" t="s">
        <v>332</v>
      </c>
      <c r="I10" s="173"/>
      <c r="J10" s="5" t="s">
        <v>333</v>
      </c>
      <c r="K10" s="173"/>
      <c r="L10" s="7"/>
    </row>
    <row r="11" spans="1:12" ht="14.45" customHeight="1">
      <c r="A11" s="1" t="s">
        <v>37</v>
      </c>
      <c r="B11" s="5"/>
      <c r="C11" s="13"/>
      <c r="D11" s="2"/>
      <c r="E11" s="13"/>
      <c r="F11" s="2"/>
      <c r="G11" s="13"/>
      <c r="H11" s="2"/>
      <c r="I11" s="13"/>
      <c r="J11" s="5"/>
      <c r="K11" s="13"/>
      <c r="L11" s="3"/>
    </row>
    <row r="12" spans="1:12" ht="14.45" customHeight="1">
      <c r="A12" s="1" t="str">
        <f>bancodedados!H1</f>
        <v>Preço site Marca (PVP)</v>
      </c>
      <c r="B12" s="79">
        <f>bancodedados!H98</f>
        <v>0</v>
      </c>
      <c r="C12" s="8" t="e">
        <f>$B$12/D12-1</f>
        <v>#DIV/0!</v>
      </c>
      <c r="D12" s="36">
        <f>bancodedados!H99</f>
        <v>0</v>
      </c>
      <c r="E12" s="8" t="e">
        <f>$B$12/F12-1</f>
        <v>#DIV/0!</v>
      </c>
      <c r="F12" s="36">
        <f>bancodedados!H100</f>
        <v>0</v>
      </c>
      <c r="G12" s="8">
        <f>$B$12/H12-1</f>
        <v>-1</v>
      </c>
      <c r="H12" s="36" t="str">
        <f>bancodedados!H101</f>
        <v>129,90</v>
      </c>
      <c r="I12" s="8" t="e">
        <f>$B$12/J12-1</f>
        <v>#DIV/0!</v>
      </c>
      <c r="J12" s="36">
        <f>bancodedados!H102</f>
        <v>0</v>
      </c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80">
        <f>bancodedados!I98</f>
        <v>0</v>
      </c>
      <c r="C13" s="8" t="e">
        <f>$B$13/D13-1</f>
        <v>#DIV/0!</v>
      </c>
      <c r="D13" s="30">
        <f>bancodedados!I99</f>
        <v>0</v>
      </c>
      <c r="E13" s="8" t="e">
        <f>$B$13/F13-1</f>
        <v>#DIV/0!</v>
      </c>
      <c r="F13" s="30">
        <f>bancodedados!I100</f>
        <v>0</v>
      </c>
      <c r="G13" s="8" t="e">
        <f>$B$13/H13-1</f>
        <v>#DIV/0!</v>
      </c>
      <c r="H13" s="30">
        <f>bancodedados!I101</f>
        <v>0</v>
      </c>
      <c r="I13" s="8" t="e">
        <f>$B$13/J13-1</f>
        <v>#DIV/0!</v>
      </c>
      <c r="J13" s="30">
        <f>bancodedados!I102</f>
        <v>0</v>
      </c>
      <c r="K13" s="8" t="e">
        <f>$B$13/L13-1</f>
        <v>#DIV/0!</v>
      </c>
      <c r="L13" s="38"/>
    </row>
    <row r="14" spans="1:12">
      <c r="A14" s="1" t="str">
        <f>bancodedados!J1</f>
        <v>Preço CB</v>
      </c>
      <c r="B14" s="80">
        <f>bancodedados!J98</f>
        <v>0</v>
      </c>
      <c r="C14" s="8" t="e">
        <f>$B$14/D14-1</f>
        <v>#DIV/0!</v>
      </c>
      <c r="D14" s="30">
        <f>bancodedados!J99</f>
        <v>0</v>
      </c>
      <c r="E14" s="8" t="e">
        <f>$B$14/F14-1</f>
        <v>#DIV/0!</v>
      </c>
      <c r="F14" s="30">
        <f>bancodedados!J100</f>
        <v>0</v>
      </c>
      <c r="G14" s="8" t="e">
        <f>$B$14/H14-1</f>
        <v>#DIV/0!</v>
      </c>
      <c r="H14" s="30">
        <f>bancodedados!J101</f>
        <v>0</v>
      </c>
      <c r="I14" s="8" t="e">
        <f>$B$14/J14-1</f>
        <v>#DIV/0!</v>
      </c>
      <c r="J14" s="30">
        <f>bancodedados!J102</f>
        <v>0</v>
      </c>
      <c r="K14" s="8" t="e">
        <f>$B$14/L14-1</f>
        <v>#DIV/0!</v>
      </c>
      <c r="L14" s="38"/>
    </row>
    <row r="15" spans="1:12">
      <c r="A15" s="1" t="str">
        <f>bancodedados!K1</f>
        <v>Preço ML</v>
      </c>
      <c r="B15" s="80">
        <f>bancodedados!K98</f>
        <v>0</v>
      </c>
      <c r="C15" s="8" t="e">
        <f>$B$15/D15-1</f>
        <v>#DIV/0!</v>
      </c>
      <c r="D15" s="30">
        <f>bancodedados!K99</f>
        <v>0</v>
      </c>
      <c r="E15" s="8" t="e">
        <f>$B$15/F15-1</f>
        <v>#DIV/0!</v>
      </c>
      <c r="F15" s="30">
        <f>bancodedados!K100</f>
        <v>0</v>
      </c>
      <c r="G15" s="8" t="e">
        <f>$B$15/H15-1</f>
        <v>#DIV/0!</v>
      </c>
      <c r="H15" s="30">
        <f>bancodedados!K101</f>
        <v>0</v>
      </c>
      <c r="I15" s="8" t="e">
        <f>$B$15/J15-1</f>
        <v>#DIV/0!</v>
      </c>
      <c r="J15" s="30">
        <f>bancodedados!K102</f>
        <v>0</v>
      </c>
      <c r="K15" s="8" t="e">
        <f>$B$15/L15-1</f>
        <v>#DIV/0!</v>
      </c>
      <c r="L15" s="38"/>
    </row>
    <row r="16" spans="1:12">
      <c r="A16" s="1" t="str">
        <f>bancodedados!L1</f>
        <v>Preço AMZ</v>
      </c>
      <c r="B16" s="80">
        <f>bancodedados!L98</f>
        <v>0</v>
      </c>
      <c r="C16" s="8" t="e">
        <f>$B$16/D16-1</f>
        <v>#DIV/0!</v>
      </c>
      <c r="D16" s="30">
        <f>bancodedados!L99</f>
        <v>0</v>
      </c>
      <c r="E16" s="8" t="e">
        <f>$B$16/F16-1</f>
        <v>#DIV/0!</v>
      </c>
      <c r="F16" s="30">
        <f>bancodedados!L100</f>
        <v>0</v>
      </c>
      <c r="G16" s="8" t="e">
        <f>$B$16/H16-1</f>
        <v>#DIV/0!</v>
      </c>
      <c r="H16" s="30">
        <f>bancodedados!L101</f>
        <v>0</v>
      </c>
      <c r="I16" s="8" t="e">
        <f>$B$16/J16-1</f>
        <v>#DIV/0!</v>
      </c>
      <c r="J16" s="30">
        <f>bancodedados!L102</f>
        <v>0</v>
      </c>
      <c r="K16" s="8" t="e">
        <f>$B$16/L16-1</f>
        <v>#DIV/0!</v>
      </c>
      <c r="L16" s="38"/>
    </row>
    <row r="17" spans="1:12" ht="15.75" thickBot="1">
      <c r="A17" s="11" t="str">
        <f>bancodedados!M1</f>
        <v>Preço Carrefour</v>
      </c>
      <c r="B17" s="81" t="str">
        <f>bancodedados!M98</f>
        <v>Indisponivel</v>
      </c>
      <c r="C17" s="12" t="e">
        <f>$B$17/D17-1</f>
        <v>#VALUE!</v>
      </c>
      <c r="D17" s="39" t="str">
        <f>bancodedados!M99</f>
        <v>Indisponivel</v>
      </c>
      <c r="E17" s="12" t="e">
        <f>$B$17/F17-1</f>
        <v>#VALUE!</v>
      </c>
      <c r="F17" s="39" t="str">
        <f>bancodedados!M100</f>
        <v>Indisponivel</v>
      </c>
      <c r="G17" s="12" t="e">
        <f>$B$17/H17-1</f>
        <v>#VALUE!</v>
      </c>
      <c r="H17" s="39" t="str">
        <f>bancodedados!M101</f>
        <v>Indisponivel</v>
      </c>
      <c r="I17" s="12" t="e">
        <f>$B$17/J17-1</f>
        <v>#VALUE!</v>
      </c>
      <c r="J17" s="39" t="str">
        <f>bancodedados!M102</f>
        <v>Indisponivel</v>
      </c>
      <c r="K17" s="12" t="e">
        <f>$B$17/L17-1</f>
        <v>#VALUE!</v>
      </c>
      <c r="L17" s="40"/>
    </row>
  </sheetData>
  <mergeCells count="7">
    <mergeCell ref="A3:L3"/>
    <mergeCell ref="A4:L4"/>
    <mergeCell ref="C5:C10"/>
    <mergeCell ref="E5:E10"/>
    <mergeCell ref="G5:G10"/>
    <mergeCell ref="I5:I10"/>
    <mergeCell ref="K5:K10"/>
  </mergeCells>
  <conditionalFormatting sqref="C12:C17 E12:E17 I12:I17">
    <cfRule type="cellIs" dxfId="221" priority="5" operator="lessThan">
      <formula>0</formula>
    </cfRule>
    <cfRule type="cellIs" dxfId="220" priority="6" operator="greaterThan">
      <formula>0</formula>
    </cfRule>
  </conditionalFormatting>
  <conditionalFormatting sqref="G12:G17">
    <cfRule type="cellIs" dxfId="219" priority="1" operator="lessThan">
      <formula>0</formula>
    </cfRule>
    <cfRule type="cellIs" dxfId="218" priority="2" operator="greaterThan">
      <formula>0</formula>
    </cfRule>
  </conditionalFormatting>
  <conditionalFormatting sqref="K12:K17">
    <cfRule type="cellIs" dxfId="217" priority="3" operator="lessThan">
      <formula>0</formula>
    </cfRule>
    <cfRule type="cellIs" dxfId="216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4BFBFC-CE0C-48B7-8611-5D5B4317CDF3}">
  <sheetPr codeName="Planilha17">
    <pageSetUpPr fitToPage="1"/>
  </sheetPr>
  <dimension ref="A2:H17"/>
  <sheetViews>
    <sheetView zoomScale="85" zoomScaleNormal="85" workbookViewId="0">
      <selection activeCell="F5" sqref="F5"/>
    </sheetView>
  </sheetViews>
  <sheetFormatPr defaultRowHeight="15"/>
  <cols>
    <col min="1" max="1" width="20.42578125" bestFit="1" customWidth="1"/>
    <col min="2" max="2" width="25.5703125" style="77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</cols>
  <sheetData>
    <row r="2" spans="1:8" ht="15.75" thickBot="1"/>
    <row r="3" spans="1:8">
      <c r="A3" s="169" t="s">
        <v>334</v>
      </c>
      <c r="B3" s="170"/>
      <c r="C3" s="170"/>
      <c r="D3" s="170"/>
      <c r="E3" s="170"/>
      <c r="F3" s="170"/>
      <c r="G3" s="170"/>
      <c r="H3" s="171"/>
    </row>
    <row r="4" spans="1:8" ht="15.75" thickBot="1">
      <c r="A4" s="191" t="s">
        <v>318</v>
      </c>
      <c r="B4" s="192"/>
      <c r="C4" s="192"/>
      <c r="D4" s="192"/>
      <c r="E4" s="192"/>
      <c r="F4" s="192"/>
      <c r="G4" s="192"/>
      <c r="H4" s="193"/>
    </row>
    <row r="5" spans="1:8" ht="101.25" customHeight="1">
      <c r="A5" s="31" t="s">
        <v>2</v>
      </c>
      <c r="B5" s="32"/>
      <c r="C5" s="180" t="s">
        <v>3</v>
      </c>
      <c r="D5" s="42"/>
      <c r="E5" s="180" t="s">
        <v>4</v>
      </c>
      <c r="F5" s="42"/>
      <c r="G5" s="180" t="s">
        <v>5</v>
      </c>
      <c r="H5" s="82"/>
    </row>
    <row r="6" spans="1:8" ht="14.45" customHeight="1">
      <c r="A6" s="1" t="s">
        <v>8</v>
      </c>
      <c r="B6" s="4" t="s">
        <v>9</v>
      </c>
      <c r="C6" s="173"/>
      <c r="D6" s="4" t="s">
        <v>289</v>
      </c>
      <c r="E6" s="173"/>
      <c r="F6" s="4" t="s">
        <v>319</v>
      </c>
      <c r="G6" s="173"/>
      <c r="H6" s="10"/>
    </row>
    <row r="7" spans="1:8" ht="14.45" customHeight="1">
      <c r="A7" s="1" t="s">
        <v>15</v>
      </c>
      <c r="B7" s="5" t="s">
        <v>335</v>
      </c>
      <c r="C7" s="173"/>
      <c r="D7" s="2" t="s">
        <v>336</v>
      </c>
      <c r="E7" s="173"/>
      <c r="F7" s="9" t="s">
        <v>337</v>
      </c>
      <c r="G7" s="173"/>
      <c r="H7" s="3"/>
    </row>
    <row r="8" spans="1:8">
      <c r="A8" s="1" t="s">
        <v>22</v>
      </c>
      <c r="B8" s="2" t="s">
        <v>338</v>
      </c>
      <c r="C8" s="173"/>
      <c r="D8" s="2" t="s">
        <v>339</v>
      </c>
      <c r="E8" s="173"/>
      <c r="F8" s="9" t="s">
        <v>340</v>
      </c>
      <c r="G8" s="173"/>
      <c r="H8" s="3"/>
    </row>
    <row r="9" spans="1:8" ht="14.45" customHeight="1">
      <c r="A9" s="1" t="s">
        <v>29</v>
      </c>
      <c r="B9" s="5" t="s">
        <v>330</v>
      </c>
      <c r="C9" s="173"/>
      <c r="D9" s="5" t="s">
        <v>330</v>
      </c>
      <c r="E9" s="173"/>
      <c r="F9" s="5" t="s">
        <v>330</v>
      </c>
      <c r="G9" s="173"/>
      <c r="H9" s="7"/>
    </row>
    <row r="10" spans="1:8" ht="14.45" customHeight="1">
      <c r="A10" s="1" t="s">
        <v>33</v>
      </c>
      <c r="B10" s="78" t="s">
        <v>341</v>
      </c>
      <c r="C10" s="173"/>
      <c r="D10" s="2" t="s">
        <v>342</v>
      </c>
      <c r="E10" s="173"/>
      <c r="F10" s="2" t="s">
        <v>343</v>
      </c>
      <c r="G10" s="173"/>
      <c r="H10" s="3"/>
    </row>
    <row r="11" spans="1:8" ht="14.45" customHeight="1">
      <c r="A11" s="1" t="s">
        <v>37</v>
      </c>
      <c r="B11" s="5"/>
      <c r="C11" s="13"/>
      <c r="D11" s="2"/>
      <c r="E11" s="13"/>
      <c r="F11" s="2"/>
      <c r="G11" s="13"/>
      <c r="H11" s="3"/>
    </row>
    <row r="12" spans="1:8" ht="14.45" customHeight="1">
      <c r="A12" s="1" t="str">
        <f>bancodedados!H1</f>
        <v>Preço site Marca (PVP)</v>
      </c>
      <c r="B12" s="79">
        <f>bancodedados!H103</f>
        <v>0</v>
      </c>
      <c r="C12" s="8" t="e">
        <f>$B$12/D12-1</f>
        <v>#DIV/0!</v>
      </c>
      <c r="D12" s="36">
        <f>bancodedados!H104</f>
        <v>0</v>
      </c>
      <c r="E12" s="8" t="e">
        <f>$B$12/F12-1</f>
        <v>#DIV/0!</v>
      </c>
      <c r="F12" s="36">
        <f>bancodedados!H105</f>
        <v>0</v>
      </c>
      <c r="G12" s="8" t="e">
        <f>$B$12/H12-1</f>
        <v>#DIV/0!</v>
      </c>
      <c r="H12" s="37"/>
    </row>
    <row r="13" spans="1:8">
      <c r="A13" s="1" t="str">
        <f>bancodedados!I1</f>
        <v>Preço Magazine</v>
      </c>
      <c r="B13" s="80">
        <f>bancodedados!I103</f>
        <v>0</v>
      </c>
      <c r="C13" s="8" t="e">
        <f>$B$13/D13-1</f>
        <v>#DIV/0!</v>
      </c>
      <c r="D13" s="30">
        <f>bancodedados!I104</f>
        <v>0</v>
      </c>
      <c r="E13" s="8" t="e">
        <f>$B$13/F13-1</f>
        <v>#DIV/0!</v>
      </c>
      <c r="F13" s="30">
        <f>bancodedados!I105</f>
        <v>0</v>
      </c>
      <c r="G13" s="8" t="e">
        <f>$B$13/H13-1</f>
        <v>#DIV/0!</v>
      </c>
      <c r="H13" s="38"/>
    </row>
    <row r="14" spans="1:8">
      <c r="A14" s="1" t="str">
        <f>bancodedados!J1</f>
        <v>Preço CB</v>
      </c>
      <c r="B14" s="80">
        <f>bancodedados!J103</f>
        <v>0</v>
      </c>
      <c r="C14" s="8" t="e">
        <f>$B$14/D14-1</f>
        <v>#DIV/0!</v>
      </c>
      <c r="D14" s="30">
        <f>bancodedados!J104</f>
        <v>0</v>
      </c>
      <c r="E14" s="8" t="e">
        <f>$B$14/F14-1</f>
        <v>#VALUE!</v>
      </c>
      <c r="F14" s="30" t="str">
        <f>bancodedados!J105</f>
        <v>Indisponivel</v>
      </c>
      <c r="G14" s="8" t="e">
        <f>$B$14/H14-1</f>
        <v>#DIV/0!</v>
      </c>
      <c r="H14" s="38"/>
    </row>
    <row r="15" spans="1:8">
      <c r="A15" s="1" t="str">
        <f>bancodedados!K1</f>
        <v>Preço ML</v>
      </c>
      <c r="B15" s="80">
        <f>bancodedados!K103</f>
        <v>0</v>
      </c>
      <c r="C15" s="8" t="e">
        <f>$B$15/D15-1</f>
        <v>#DIV/0!</v>
      </c>
      <c r="D15" s="30">
        <f>bancodedados!K104</f>
        <v>0</v>
      </c>
      <c r="E15" s="8" t="e">
        <f>$B$15/F15-1</f>
        <v>#VALUE!</v>
      </c>
      <c r="F15" s="30" t="str">
        <f>bancodedados!K105</f>
        <v>Indisponivel</v>
      </c>
      <c r="G15" s="8" t="e">
        <f>$B$15/H15-1</f>
        <v>#DIV/0!</v>
      </c>
      <c r="H15" s="38"/>
    </row>
    <row r="16" spans="1:8">
      <c r="A16" s="1" t="str">
        <f>bancodedados!L1</f>
        <v>Preço AMZ</v>
      </c>
      <c r="B16" s="80">
        <f>bancodedados!L103</f>
        <v>0</v>
      </c>
      <c r="C16" s="8" t="e">
        <f>$B$16/D16-1</f>
        <v>#DIV/0!</v>
      </c>
      <c r="D16" s="30">
        <f>bancodedados!L104</f>
        <v>0</v>
      </c>
      <c r="E16" s="8">
        <f>$B$16/F16-1</f>
        <v>-1</v>
      </c>
      <c r="F16" s="30" t="str">
        <f>bancodedados!L105</f>
        <v>135,00</v>
      </c>
      <c r="G16" s="8" t="e">
        <f>$B$16/H16-1</f>
        <v>#DIV/0!</v>
      </c>
      <c r="H16" s="38"/>
    </row>
    <row r="17" spans="1:8" ht="15.75" thickBot="1">
      <c r="A17" s="11" t="str">
        <f>bancodedados!M1</f>
        <v>Preço Carrefour</v>
      </c>
      <c r="B17" s="81" t="str">
        <f>bancodedados!M103</f>
        <v>Indisponivel</v>
      </c>
      <c r="C17" s="12" t="e">
        <f>$B$17/D17-1</f>
        <v>#VALUE!</v>
      </c>
      <c r="D17" s="39" t="str">
        <f>bancodedados!M104</f>
        <v>Indisponivel</v>
      </c>
      <c r="E17" s="12" t="e">
        <f>$B$17/F17-1</f>
        <v>#VALUE!</v>
      </c>
      <c r="F17" s="39" t="str">
        <f>bancodedados!M105</f>
        <v>Indisponivel</v>
      </c>
      <c r="G17" s="12" t="e">
        <f>$B$17/H17-1</f>
        <v>#VALUE!</v>
      </c>
      <c r="H17" s="40"/>
    </row>
  </sheetData>
  <mergeCells count="5">
    <mergeCell ref="A3:H3"/>
    <mergeCell ref="A4:H4"/>
    <mergeCell ref="C5:C10"/>
    <mergeCell ref="E5:E10"/>
    <mergeCell ref="G5:G10"/>
  </mergeCells>
  <conditionalFormatting sqref="C12:C17 E12:E17">
    <cfRule type="cellIs" dxfId="215" priority="3" operator="lessThan">
      <formula>0</formula>
    </cfRule>
    <cfRule type="cellIs" dxfId="214" priority="4" operator="greaterThan">
      <formula>0</formula>
    </cfRule>
  </conditionalFormatting>
  <conditionalFormatting sqref="G12:G17">
    <cfRule type="cellIs" dxfId="213" priority="1" operator="lessThan">
      <formula>0</formula>
    </cfRule>
    <cfRule type="cellIs" dxfId="21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4D7D-C030-4F50-9ED4-A23885E8E896}">
  <sheetPr codeName="Planilha18">
    <pageSetUpPr fitToPage="1"/>
  </sheetPr>
  <dimension ref="A2:V17"/>
  <sheetViews>
    <sheetView topLeftCell="E1" zoomScale="85" zoomScaleNormal="85" workbookViewId="0">
      <selection activeCell="H15" sqref="H15"/>
    </sheetView>
  </sheetViews>
  <sheetFormatPr defaultRowHeight="15"/>
  <cols>
    <col min="1" max="1" width="20.42578125" bestFit="1" customWidth="1"/>
    <col min="2" max="2" width="25.5703125" style="77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5.140625" customWidth="1"/>
    <col min="14" max="14" width="25.5703125" customWidth="1"/>
    <col min="15" max="15" width="15.140625" customWidth="1"/>
    <col min="16" max="16" width="25.5703125" customWidth="1"/>
    <col min="17" max="17" width="15.140625" customWidth="1"/>
    <col min="18" max="18" width="25.5703125" customWidth="1"/>
    <col min="19" max="19" width="15.140625" customWidth="1"/>
    <col min="20" max="20" width="25.5703125" customWidth="1"/>
    <col min="21" max="21" width="15.140625" customWidth="1"/>
    <col min="22" max="22" width="25.5703125" customWidth="1"/>
  </cols>
  <sheetData>
    <row r="2" spans="1:22" ht="15.75" thickBot="1"/>
    <row r="3" spans="1:22">
      <c r="A3" s="169" t="s">
        <v>344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0"/>
      <c r="M3" s="170"/>
      <c r="N3" s="170"/>
      <c r="O3" s="170"/>
      <c r="P3" s="170"/>
      <c r="Q3" s="170"/>
      <c r="R3" s="170"/>
      <c r="S3" s="170"/>
      <c r="T3" s="170"/>
      <c r="U3" s="170"/>
      <c r="V3" s="171"/>
    </row>
    <row r="4" spans="1:22" ht="15.75" thickBot="1">
      <c r="A4" s="191" t="s">
        <v>318</v>
      </c>
      <c r="B4" s="192"/>
      <c r="C4" s="192"/>
      <c r="D4" s="192"/>
      <c r="E4" s="192"/>
      <c r="F4" s="192"/>
      <c r="G4" s="192"/>
      <c r="H4" s="192"/>
      <c r="I4" s="192"/>
      <c r="J4" s="192"/>
      <c r="K4" s="192"/>
      <c r="L4" s="192"/>
      <c r="M4" s="192"/>
      <c r="N4" s="192"/>
      <c r="O4" s="192"/>
      <c r="P4" s="192"/>
      <c r="Q4" s="192"/>
      <c r="R4" s="192"/>
      <c r="S4" s="192"/>
      <c r="T4" s="192"/>
      <c r="U4" s="192"/>
      <c r="V4" s="193"/>
    </row>
    <row r="5" spans="1:22" ht="101.25" customHeight="1">
      <c r="A5" s="31" t="s">
        <v>2</v>
      </c>
      <c r="B5" s="32"/>
      <c r="C5" s="180" t="s">
        <v>3</v>
      </c>
      <c r="D5" s="42"/>
      <c r="E5" s="180" t="s">
        <v>4</v>
      </c>
      <c r="F5" s="42"/>
      <c r="G5" s="180" t="s">
        <v>5</v>
      </c>
      <c r="H5" s="34"/>
      <c r="I5" s="180" t="s">
        <v>6</v>
      </c>
      <c r="J5" s="33"/>
      <c r="K5" s="180" t="s">
        <v>7</v>
      </c>
      <c r="L5" s="33"/>
      <c r="M5" s="180" t="s">
        <v>39</v>
      </c>
      <c r="N5" s="33"/>
      <c r="O5" s="180" t="s">
        <v>40</v>
      </c>
      <c r="P5" s="33"/>
      <c r="Q5" s="180" t="s">
        <v>172</v>
      </c>
      <c r="R5" s="33"/>
      <c r="S5" s="180" t="s">
        <v>173</v>
      </c>
      <c r="T5" s="33"/>
      <c r="U5" s="180" t="s">
        <v>287</v>
      </c>
      <c r="V5" s="35"/>
    </row>
    <row r="6" spans="1:22" ht="14.45" customHeight="1">
      <c r="A6" s="1" t="s">
        <v>8</v>
      </c>
      <c r="B6" s="4" t="s">
        <v>9</v>
      </c>
      <c r="C6" s="173"/>
      <c r="D6" s="4" t="s">
        <v>289</v>
      </c>
      <c r="E6" s="173"/>
      <c r="F6" s="4" t="s">
        <v>9</v>
      </c>
      <c r="G6" s="173"/>
      <c r="H6" s="4" t="s">
        <v>288</v>
      </c>
      <c r="I6" s="173"/>
      <c r="J6" s="4" t="s">
        <v>288</v>
      </c>
      <c r="K6" s="173"/>
      <c r="L6" s="4" t="s">
        <v>9</v>
      </c>
      <c r="M6" s="173"/>
      <c r="N6" s="4"/>
      <c r="O6" s="173"/>
      <c r="P6" s="4"/>
      <c r="Q6" s="173"/>
      <c r="R6" s="4"/>
      <c r="S6" s="173"/>
      <c r="T6" s="4"/>
      <c r="U6" s="173"/>
      <c r="V6" s="10"/>
    </row>
    <row r="7" spans="1:22" ht="14.45" customHeight="1">
      <c r="A7" s="1" t="s">
        <v>15</v>
      </c>
      <c r="B7" s="5" t="s">
        <v>345</v>
      </c>
      <c r="C7" s="173"/>
      <c r="D7" s="2" t="s">
        <v>346</v>
      </c>
      <c r="E7" s="173"/>
      <c r="F7" s="9" t="s">
        <v>347</v>
      </c>
      <c r="G7" s="173"/>
      <c r="H7" s="2" t="s">
        <v>348</v>
      </c>
      <c r="I7" s="173"/>
      <c r="J7" s="5" t="s">
        <v>349</v>
      </c>
      <c r="K7" s="173"/>
      <c r="L7" s="5" t="s">
        <v>350</v>
      </c>
      <c r="M7" s="173"/>
      <c r="N7" s="5"/>
      <c r="O7" s="173"/>
      <c r="P7" s="5"/>
      <c r="Q7" s="173"/>
      <c r="R7" s="5"/>
      <c r="S7" s="173"/>
      <c r="T7" s="5"/>
      <c r="U7" s="173"/>
      <c r="V7" s="7"/>
    </row>
    <row r="8" spans="1:22" ht="30">
      <c r="A8" s="1" t="s">
        <v>22</v>
      </c>
      <c r="B8" s="2" t="s">
        <v>276</v>
      </c>
      <c r="C8" s="173"/>
      <c r="D8" s="2" t="s">
        <v>351</v>
      </c>
      <c r="E8" s="173"/>
      <c r="F8" s="2" t="s">
        <v>305</v>
      </c>
      <c r="G8" s="173"/>
      <c r="H8" s="2" t="s">
        <v>352</v>
      </c>
      <c r="I8" s="173"/>
      <c r="J8" s="2" t="s">
        <v>302</v>
      </c>
      <c r="K8" s="173"/>
      <c r="L8" s="2" t="s">
        <v>308</v>
      </c>
      <c r="M8" s="173"/>
      <c r="N8" s="2"/>
      <c r="O8" s="173"/>
      <c r="P8" s="2"/>
      <c r="Q8" s="173"/>
      <c r="R8" s="2"/>
      <c r="S8" s="173"/>
      <c r="T8" s="2"/>
      <c r="U8" s="173"/>
      <c r="V8" s="3"/>
    </row>
    <row r="9" spans="1:22" ht="14.45" customHeight="1">
      <c r="A9" s="1" t="s">
        <v>29</v>
      </c>
      <c r="B9" s="5" t="s">
        <v>330</v>
      </c>
      <c r="C9" s="173"/>
      <c r="D9" s="5" t="s">
        <v>330</v>
      </c>
      <c r="E9" s="173"/>
      <c r="F9" s="5" t="s">
        <v>329</v>
      </c>
      <c r="G9" s="173"/>
      <c r="H9" s="5" t="s">
        <v>330</v>
      </c>
      <c r="I9" s="173"/>
      <c r="J9" s="5" t="s">
        <v>281</v>
      </c>
      <c r="K9" s="173"/>
      <c r="L9" s="5" t="s">
        <v>329</v>
      </c>
      <c r="M9" s="173"/>
      <c r="N9" s="5"/>
      <c r="O9" s="173"/>
      <c r="P9" s="5"/>
      <c r="Q9" s="173"/>
      <c r="R9" s="5"/>
      <c r="S9" s="173"/>
      <c r="T9" s="5"/>
      <c r="U9" s="173"/>
      <c r="V9" s="7"/>
    </row>
    <row r="10" spans="1:22" ht="14.45" customHeight="1">
      <c r="A10" s="1" t="s">
        <v>33</v>
      </c>
      <c r="B10" s="78" t="s">
        <v>313</v>
      </c>
      <c r="C10" s="173"/>
      <c r="D10" s="2" t="s">
        <v>353</v>
      </c>
      <c r="E10" s="173"/>
      <c r="F10" s="2" t="s">
        <v>313</v>
      </c>
      <c r="G10" s="173"/>
      <c r="H10" s="2" t="s">
        <v>314</v>
      </c>
      <c r="I10" s="173"/>
      <c r="J10" s="5" t="s">
        <v>314</v>
      </c>
      <c r="K10" s="173"/>
      <c r="L10" s="5" t="s">
        <v>313</v>
      </c>
      <c r="M10" s="173"/>
      <c r="N10" s="5"/>
      <c r="O10" s="173"/>
      <c r="P10" s="5"/>
      <c r="Q10" s="173"/>
      <c r="R10" s="5"/>
      <c r="S10" s="173"/>
      <c r="T10" s="5"/>
      <c r="U10" s="173"/>
      <c r="V10" s="7"/>
    </row>
    <row r="11" spans="1:22" ht="14.45" customHeight="1">
      <c r="A11" s="1" t="s">
        <v>37</v>
      </c>
      <c r="B11" s="5"/>
      <c r="C11" s="13"/>
      <c r="D11" s="2"/>
      <c r="E11" s="13"/>
      <c r="F11" s="2"/>
      <c r="G11" s="13"/>
      <c r="H11" s="2"/>
      <c r="I11" s="13"/>
      <c r="J11" s="5"/>
      <c r="K11" s="13"/>
      <c r="L11" s="2"/>
      <c r="M11" s="13"/>
      <c r="N11" s="2"/>
      <c r="O11" s="13"/>
      <c r="P11" s="2"/>
      <c r="Q11" s="13"/>
      <c r="R11" s="2"/>
      <c r="S11" s="13"/>
      <c r="T11" s="2"/>
      <c r="U11" s="13"/>
      <c r="V11" s="3"/>
    </row>
    <row r="12" spans="1:22" ht="14.45" customHeight="1">
      <c r="A12" s="1" t="str">
        <f>bancodedados!H1</f>
        <v>Preço site Marca (PVP)</v>
      </c>
      <c r="B12" s="79">
        <f>bancodedados!H106</f>
        <v>0</v>
      </c>
      <c r="C12" s="8" t="e">
        <f>$B$12/D12-1</f>
        <v>#VALUE!</v>
      </c>
      <c r="D12" s="36" t="str">
        <f>bancodedados!H107</f>
        <v>Indisponivel</v>
      </c>
      <c r="E12" s="8" t="e">
        <f>$B$12/F12-1</f>
        <v>#DIV/0!</v>
      </c>
      <c r="F12" s="36">
        <f>bancodedados!H108</f>
        <v>0</v>
      </c>
      <c r="G12" s="8">
        <f>$B$12/H12-1</f>
        <v>-1</v>
      </c>
      <c r="H12" s="36" t="str">
        <f>bancodedados!H109</f>
        <v>119,90</v>
      </c>
      <c r="I12" s="8" t="e">
        <f>$B$12/J12-1</f>
        <v>#DIV/0!</v>
      </c>
      <c r="J12" s="36">
        <f>bancodedados!H110</f>
        <v>0</v>
      </c>
      <c r="K12" s="8" t="e">
        <f>$B$12/L12-1</f>
        <v>#DIV/0!</v>
      </c>
      <c r="L12" s="36">
        <f>bancodedados!H94</f>
        <v>0</v>
      </c>
      <c r="M12" s="8" t="e">
        <f>$B$12/N12-1</f>
        <v>#DIV/0!</v>
      </c>
      <c r="N12" s="36"/>
      <c r="O12" s="8" t="e">
        <f>$B$12/P12-1</f>
        <v>#DIV/0!</v>
      </c>
      <c r="P12" s="36"/>
      <c r="Q12" s="8" t="e">
        <f>$B$12/R12-1</f>
        <v>#DIV/0!</v>
      </c>
      <c r="R12" s="36"/>
      <c r="S12" s="8" t="e">
        <f>$B$12/T12-1</f>
        <v>#DIV/0!</v>
      </c>
      <c r="T12" s="36"/>
      <c r="U12" s="8" t="e">
        <f>$B$12/V12-1</f>
        <v>#DIV/0!</v>
      </c>
      <c r="V12" s="37"/>
    </row>
    <row r="13" spans="1:22">
      <c r="A13" s="1" t="str">
        <f>bancodedados!I1</f>
        <v>Preço Magazine</v>
      </c>
      <c r="B13" s="80">
        <f>bancodedados!I106</f>
        <v>0</v>
      </c>
      <c r="C13" s="8" t="e">
        <f>$B$13/D13-1</f>
        <v>#DIV/0!</v>
      </c>
      <c r="D13" s="30">
        <f>bancodedados!I107</f>
        <v>0</v>
      </c>
      <c r="E13" s="8" t="e">
        <f>$B$13/F13-1</f>
        <v>#DIV/0!</v>
      </c>
      <c r="F13" s="30">
        <f>bancodedados!I108</f>
        <v>0</v>
      </c>
      <c r="G13" s="8" t="e">
        <f>$B$13/H13-1</f>
        <v>#DIV/0!</v>
      </c>
      <c r="H13" s="30">
        <f>bancodedados!I109</f>
        <v>0</v>
      </c>
      <c r="I13" s="8" t="e">
        <f>$B$13/J13-1</f>
        <v>#DIV/0!</v>
      </c>
      <c r="J13" s="30">
        <f>bancodedados!I110</f>
        <v>0</v>
      </c>
      <c r="K13" s="8" t="e">
        <f>$B$13/L13-1</f>
        <v>#DIV/0!</v>
      </c>
      <c r="L13" s="30">
        <f>bancodedados!I94</f>
        <v>0</v>
      </c>
      <c r="M13" s="8" t="e">
        <f>$B$13/N13-1</f>
        <v>#DIV/0!</v>
      </c>
      <c r="N13" s="30"/>
      <c r="O13" s="8" t="e">
        <f>$B$13/P13-1</f>
        <v>#DIV/0!</v>
      </c>
      <c r="P13" s="30"/>
      <c r="Q13" s="8" t="e">
        <f>$B$13/R13-1</f>
        <v>#DIV/0!</v>
      </c>
      <c r="R13" s="30"/>
      <c r="S13" s="8" t="e">
        <f>$B$13/T13-1</f>
        <v>#DIV/0!</v>
      </c>
      <c r="T13" s="30"/>
      <c r="U13" s="8" t="e">
        <f>$B$13/V13-1</f>
        <v>#DIV/0!</v>
      </c>
      <c r="V13" s="38"/>
    </row>
    <row r="14" spans="1:22">
      <c r="A14" s="1" t="str">
        <f>bancodedados!J1</f>
        <v>Preço CB</v>
      </c>
      <c r="B14" s="80">
        <f>bancodedados!J106</f>
        <v>0</v>
      </c>
      <c r="C14" s="8" t="e">
        <f>$B$14/D14-1</f>
        <v>#DIV/0!</v>
      </c>
      <c r="D14" s="30">
        <f>bancodedados!J107</f>
        <v>0</v>
      </c>
      <c r="E14" s="8" t="e">
        <f>$B$14/F14-1</f>
        <v>#DIV/0!</v>
      </c>
      <c r="F14" s="30">
        <f>bancodedados!J108</f>
        <v>0</v>
      </c>
      <c r="G14" s="8" t="e">
        <f>$B$14/H14-1</f>
        <v>#DIV/0!</v>
      </c>
      <c r="H14" s="30">
        <f>bancodedados!J109</f>
        <v>0</v>
      </c>
      <c r="I14" s="8" t="e">
        <f>$B$14/J14-1</f>
        <v>#DIV/0!</v>
      </c>
      <c r="J14" s="30">
        <f>bancodedados!J110</f>
        <v>0</v>
      </c>
      <c r="K14" s="8" t="e">
        <f>$B$14/L14-1</f>
        <v>#DIV/0!</v>
      </c>
      <c r="L14" s="30">
        <f>bancodedados!J94</f>
        <v>0</v>
      </c>
      <c r="M14" s="8" t="e">
        <f>$B$14/N14-1</f>
        <v>#DIV/0!</v>
      </c>
      <c r="N14" s="30"/>
      <c r="O14" s="8" t="e">
        <f>$B$14/P14-1</f>
        <v>#DIV/0!</v>
      </c>
      <c r="P14" s="30"/>
      <c r="Q14" s="8" t="e">
        <f>$B$14/R14-1</f>
        <v>#DIV/0!</v>
      </c>
      <c r="R14" s="30"/>
      <c r="S14" s="8" t="e">
        <f>$B$14/T14-1</f>
        <v>#DIV/0!</v>
      </c>
      <c r="T14" s="30"/>
      <c r="U14" s="8" t="e">
        <f>$B$14/V14-1</f>
        <v>#DIV/0!</v>
      </c>
      <c r="V14" s="38"/>
    </row>
    <row r="15" spans="1:22">
      <c r="A15" s="1" t="str">
        <f>bancodedados!K1</f>
        <v>Preço ML</v>
      </c>
      <c r="B15" s="80">
        <f>bancodedados!K106</f>
        <v>0</v>
      </c>
      <c r="C15" s="8" t="e">
        <f>$B$15/D15-1</f>
        <v>#DIV/0!</v>
      </c>
      <c r="D15" s="30">
        <f>bancodedados!K107</f>
        <v>0</v>
      </c>
      <c r="E15" s="8" t="e">
        <f>$B$15/F15-1</f>
        <v>#DIV/0!</v>
      </c>
      <c r="F15" s="30">
        <f>bancodedados!K108</f>
        <v>0</v>
      </c>
      <c r="G15" s="8" t="e">
        <f>$B$15/H15-1</f>
        <v>#DIV/0!</v>
      </c>
      <c r="H15" s="30">
        <f>bancodedados!K109</f>
        <v>0</v>
      </c>
      <c r="I15" s="8" t="e">
        <f>$B$15/J15-1</f>
        <v>#DIV/0!</v>
      </c>
      <c r="J15" s="30">
        <f>bancodedados!K110</f>
        <v>0</v>
      </c>
      <c r="K15" s="8" t="e">
        <f>$B$15/L15-1</f>
        <v>#DIV/0!</v>
      </c>
      <c r="L15" s="30">
        <f>bancodedados!K94</f>
        <v>0</v>
      </c>
      <c r="M15" s="8" t="e">
        <f>$B$15/N15-1</f>
        <v>#DIV/0!</v>
      </c>
      <c r="N15" s="30"/>
      <c r="O15" s="8" t="e">
        <f>$B$15/P15-1</f>
        <v>#DIV/0!</v>
      </c>
      <c r="P15" s="30"/>
      <c r="Q15" s="8" t="e">
        <f>$B$15/R15-1</f>
        <v>#DIV/0!</v>
      </c>
      <c r="R15" s="30"/>
      <c r="S15" s="8" t="e">
        <f>$B$15/T15-1</f>
        <v>#DIV/0!</v>
      </c>
      <c r="T15" s="30"/>
      <c r="U15" s="8" t="e">
        <f>$B$15/V15-1</f>
        <v>#DIV/0!</v>
      </c>
      <c r="V15" s="38"/>
    </row>
    <row r="16" spans="1:22">
      <c r="A16" s="1" t="str">
        <f>bancodedados!L1</f>
        <v>Preço AMZ</v>
      </c>
      <c r="B16" s="80">
        <f>bancodedados!L106</f>
        <v>0</v>
      </c>
      <c r="C16" s="8" t="e">
        <f>$B$16/D16-1</f>
        <v>#DIV/0!</v>
      </c>
      <c r="D16" s="30">
        <f>bancodedados!L107</f>
        <v>0</v>
      </c>
      <c r="E16" s="8" t="e">
        <f>$B$16/F16-1</f>
        <v>#DIV/0!</v>
      </c>
      <c r="F16" s="30">
        <f>bancodedados!L108</f>
        <v>0</v>
      </c>
      <c r="G16" s="8" t="e">
        <f>$B$16/H16-1</f>
        <v>#DIV/0!</v>
      </c>
      <c r="H16" s="30">
        <f>bancodedados!L109</f>
        <v>0</v>
      </c>
      <c r="I16" s="8" t="e">
        <f>$B$16/J16-1</f>
        <v>#DIV/0!</v>
      </c>
      <c r="J16" s="30">
        <f>bancodedados!L110</f>
        <v>0</v>
      </c>
      <c r="K16" s="8" t="e">
        <f>$B$16/L16-1</f>
        <v>#DIV/0!</v>
      </c>
      <c r="L16" s="30">
        <f>bancodedados!L94</f>
        <v>0</v>
      </c>
      <c r="M16" s="8" t="e">
        <f>$B$16/N16-1</f>
        <v>#DIV/0!</v>
      </c>
      <c r="N16" s="30"/>
      <c r="O16" s="8" t="e">
        <f>$B$16/P16-1</f>
        <v>#DIV/0!</v>
      </c>
      <c r="P16" s="30"/>
      <c r="Q16" s="8" t="e">
        <f>$B$16/R16-1</f>
        <v>#DIV/0!</v>
      </c>
      <c r="R16" s="30"/>
      <c r="S16" s="8" t="e">
        <f>$B$16/T16-1</f>
        <v>#DIV/0!</v>
      </c>
      <c r="T16" s="30"/>
      <c r="U16" s="8" t="e">
        <f>$B$16/V16-1</f>
        <v>#DIV/0!</v>
      </c>
      <c r="V16" s="38"/>
    </row>
    <row r="17" spans="1:22" ht="15.75" thickBot="1">
      <c r="A17" s="11" t="str">
        <f>bancodedados!M1</f>
        <v>Preço Carrefour</v>
      </c>
      <c r="B17" s="81" t="str">
        <f>bancodedados!M106</f>
        <v>Indisponivel</v>
      </c>
      <c r="C17" s="12" t="e">
        <f>$B$17/D17-1</f>
        <v>#VALUE!</v>
      </c>
      <c r="D17" s="39" t="str">
        <f>bancodedados!M107</f>
        <v>Indisponivel</v>
      </c>
      <c r="E17" s="12" t="e">
        <f>$B$17/F17-1</f>
        <v>#VALUE!</v>
      </c>
      <c r="F17" s="39" t="str">
        <f>bancodedados!M108</f>
        <v>Indisponivel</v>
      </c>
      <c r="G17" s="12" t="e">
        <f>$B$17/H17-1</f>
        <v>#VALUE!</v>
      </c>
      <c r="H17" s="39" t="str">
        <f>bancodedados!M109</f>
        <v>Indisponivel</v>
      </c>
      <c r="I17" s="12" t="e">
        <f>$B$17/J17-1</f>
        <v>#VALUE!</v>
      </c>
      <c r="J17" s="39" t="str">
        <f>bancodedados!M110</f>
        <v>Indisponivel</v>
      </c>
      <c r="K17" s="12" t="e">
        <f>$B$17/L17-1</f>
        <v>#VALUE!</v>
      </c>
      <c r="L17" s="39" t="str">
        <f>bancodedados!M94</f>
        <v>Indisponivel</v>
      </c>
      <c r="M17" s="12" t="e">
        <f>$B$17/N17-1</f>
        <v>#VALUE!</v>
      </c>
      <c r="N17" s="39"/>
      <c r="O17" s="12" t="e">
        <f>$B$17/P17-1</f>
        <v>#VALUE!</v>
      </c>
      <c r="P17" s="39"/>
      <c r="Q17" s="12" t="e">
        <f>$B$17/R17-1</f>
        <v>#VALUE!</v>
      </c>
      <c r="R17" s="39"/>
      <c r="S17" s="12" t="e">
        <f>$B$17/T17-1</f>
        <v>#VALUE!</v>
      </c>
      <c r="T17" s="39"/>
      <c r="U17" s="12" t="e">
        <f>$B$17/V17-1</f>
        <v>#VALUE!</v>
      </c>
      <c r="V17" s="40"/>
    </row>
  </sheetData>
  <mergeCells count="12">
    <mergeCell ref="S5:S10"/>
    <mergeCell ref="U5:U10"/>
    <mergeCell ref="A3:V3"/>
    <mergeCell ref="A4:V4"/>
    <mergeCell ref="C5:C10"/>
    <mergeCell ref="E5:E10"/>
    <mergeCell ref="G5:G10"/>
    <mergeCell ref="I5:I10"/>
    <mergeCell ref="K5:K10"/>
    <mergeCell ref="M5:M10"/>
    <mergeCell ref="O5:O10"/>
    <mergeCell ref="Q5:Q10"/>
  </mergeCells>
  <conditionalFormatting sqref="C12:C17 E12:E17 I12:I17">
    <cfRule type="cellIs" dxfId="211" priority="15" operator="lessThan">
      <formula>0</formula>
    </cfRule>
    <cfRule type="cellIs" dxfId="210" priority="16" operator="greaterThan">
      <formula>0</formula>
    </cfRule>
  </conditionalFormatting>
  <conditionalFormatting sqref="G12:G17">
    <cfRule type="cellIs" dxfId="209" priority="11" operator="lessThan">
      <formula>0</formula>
    </cfRule>
    <cfRule type="cellIs" dxfId="208" priority="12" operator="greaterThan">
      <formula>0</formula>
    </cfRule>
  </conditionalFormatting>
  <conditionalFormatting sqref="K12:K17">
    <cfRule type="cellIs" dxfId="207" priority="13" operator="lessThan">
      <formula>0</formula>
    </cfRule>
    <cfRule type="cellIs" dxfId="206" priority="14" operator="greaterThan">
      <formula>0</formula>
    </cfRule>
  </conditionalFormatting>
  <conditionalFormatting sqref="M12:M17">
    <cfRule type="cellIs" dxfId="205" priority="9" operator="lessThan">
      <formula>0</formula>
    </cfRule>
    <cfRule type="cellIs" dxfId="204" priority="10" operator="greaterThan">
      <formula>0</formula>
    </cfRule>
  </conditionalFormatting>
  <conditionalFormatting sqref="O12:O17">
    <cfRule type="cellIs" dxfId="203" priority="7" operator="lessThan">
      <formula>0</formula>
    </cfRule>
    <cfRule type="cellIs" dxfId="202" priority="8" operator="greaterThan">
      <formula>0</formula>
    </cfRule>
  </conditionalFormatting>
  <conditionalFormatting sqref="Q12:Q17">
    <cfRule type="cellIs" dxfId="201" priority="5" operator="lessThan">
      <formula>0</formula>
    </cfRule>
    <cfRule type="cellIs" dxfId="200" priority="6" operator="greaterThan">
      <formula>0</formula>
    </cfRule>
  </conditionalFormatting>
  <conditionalFormatting sqref="S12:S17">
    <cfRule type="cellIs" dxfId="199" priority="3" operator="lessThan">
      <formula>0</formula>
    </cfRule>
    <cfRule type="cellIs" dxfId="198" priority="4" operator="greaterThan">
      <formula>0</formula>
    </cfRule>
  </conditionalFormatting>
  <conditionalFormatting sqref="U12:U17">
    <cfRule type="cellIs" dxfId="197" priority="1" operator="lessThan">
      <formula>0</formula>
    </cfRule>
    <cfRule type="cellIs" dxfId="196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0D7A6B-AB40-46CC-817E-27DE2F8B5163}">
  <sheetPr codeName="Planilha19">
    <pageSetUpPr fitToPage="1"/>
  </sheetPr>
  <dimension ref="A2:D21"/>
  <sheetViews>
    <sheetView showGridLines="0" workbookViewId="0">
      <selection activeCell="F18" sqref="F18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</cols>
  <sheetData>
    <row r="2" spans="1:4" ht="15.75" thickBot="1"/>
    <row r="3" spans="1:4">
      <c r="A3" s="169" t="s">
        <v>354</v>
      </c>
      <c r="B3" s="170"/>
      <c r="C3" s="170"/>
      <c r="D3" s="171"/>
    </row>
    <row r="4" spans="1:4">
      <c r="A4" s="83"/>
      <c r="B4" s="84"/>
      <c r="C4" s="84"/>
      <c r="D4" s="85" t="s">
        <v>67</v>
      </c>
    </row>
    <row r="5" spans="1:4" ht="140.1" customHeight="1">
      <c r="A5" s="14" t="s">
        <v>2</v>
      </c>
      <c r="B5" s="15"/>
      <c r="C5" s="172" t="s">
        <v>355</v>
      </c>
      <c r="D5" s="86"/>
    </row>
    <row r="6" spans="1:4" ht="14.45" customHeight="1">
      <c r="A6" s="1" t="s">
        <v>8</v>
      </c>
      <c r="B6" s="4" t="s">
        <v>356</v>
      </c>
      <c r="C6" s="173"/>
      <c r="D6" s="10" t="s">
        <v>357</v>
      </c>
    </row>
    <row r="7" spans="1:4" ht="14.45" customHeight="1">
      <c r="A7" s="1" t="s">
        <v>358</v>
      </c>
      <c r="B7" s="5" t="s">
        <v>359</v>
      </c>
      <c r="C7" s="173"/>
      <c r="D7" s="3" t="s">
        <v>360</v>
      </c>
    </row>
    <row r="8" spans="1:4">
      <c r="A8" s="1" t="s">
        <v>22</v>
      </c>
      <c r="B8" s="2" t="s">
        <v>361</v>
      </c>
      <c r="C8" s="173"/>
      <c r="D8" s="3" t="s">
        <v>361</v>
      </c>
    </row>
    <row r="9" spans="1:4" s="88" customFormat="1">
      <c r="A9" s="1" t="s">
        <v>362</v>
      </c>
      <c r="B9" s="9" t="s">
        <v>363</v>
      </c>
      <c r="C9" s="173"/>
      <c r="D9" s="87" t="s">
        <v>364</v>
      </c>
    </row>
    <row r="10" spans="1:4" ht="14.45" customHeight="1">
      <c r="A10" s="1" t="s">
        <v>365</v>
      </c>
      <c r="B10" s="5" t="s">
        <v>366</v>
      </c>
      <c r="C10" s="173"/>
      <c r="D10" s="3" t="s">
        <v>367</v>
      </c>
    </row>
    <row r="11" spans="1:4" ht="14.45" customHeight="1">
      <c r="A11" s="1" t="s">
        <v>368</v>
      </c>
      <c r="B11" s="5" t="s">
        <v>369</v>
      </c>
      <c r="C11" s="13"/>
      <c r="D11" s="3" t="s">
        <v>370</v>
      </c>
    </row>
    <row r="12" spans="1:4" ht="14.45" customHeight="1">
      <c r="A12" s="1" t="str">
        <f>bancodedados!H1</f>
        <v>Preço site Marca (PVP)</v>
      </c>
      <c r="B12" s="36">
        <f>bancodedados!H112</f>
        <v>0</v>
      </c>
      <c r="C12" s="8">
        <f>$B$12/D12-1</f>
        <v>-1</v>
      </c>
      <c r="D12" s="89" t="str">
        <f>bancodedados!H113</f>
        <v>149,90</v>
      </c>
    </row>
    <row r="13" spans="1:4">
      <c r="A13" s="1" t="str">
        <f>bancodedados!I1</f>
        <v>Preço Magazine</v>
      </c>
      <c r="B13" s="30">
        <f>bancodedados!I112</f>
        <v>0</v>
      </c>
      <c r="C13" s="8" t="e">
        <f>$B$13/D13-1</f>
        <v>#DIV/0!</v>
      </c>
      <c r="D13" s="38">
        <f>bancodedados!I113</f>
        <v>0</v>
      </c>
    </row>
    <row r="14" spans="1:4">
      <c r="A14" s="1" t="str">
        <f>bancodedados!J1</f>
        <v>Preço CB</v>
      </c>
      <c r="B14" s="30">
        <f>bancodedados!J112</f>
        <v>0</v>
      </c>
      <c r="C14" s="8" t="e">
        <f>$B$14/D14-1</f>
        <v>#DIV/0!</v>
      </c>
      <c r="D14" s="38">
        <f>bancodedados!J113</f>
        <v>0</v>
      </c>
    </row>
    <row r="15" spans="1:4">
      <c r="A15" s="1" t="str">
        <f>bancodedados!K1</f>
        <v>Preço ML</v>
      </c>
      <c r="B15" s="30">
        <f>bancodedados!K112</f>
        <v>0</v>
      </c>
      <c r="C15" s="8" t="e">
        <f>$B$15/D15-1</f>
        <v>#DIV/0!</v>
      </c>
      <c r="D15" s="38">
        <f>bancodedados!K113</f>
        <v>0</v>
      </c>
    </row>
    <row r="16" spans="1:4">
      <c r="A16" s="1" t="str">
        <f>bancodedados!L1</f>
        <v>Preço AMZ</v>
      </c>
      <c r="B16" s="30">
        <f>bancodedados!L112</f>
        <v>0</v>
      </c>
      <c r="C16" s="8" t="e">
        <f>$B$16/D16-1</f>
        <v>#DIV/0!</v>
      </c>
      <c r="D16" s="38">
        <f>bancodedados!L113</f>
        <v>0</v>
      </c>
    </row>
    <row r="17" spans="1:4" ht="15.75" thickBot="1">
      <c r="A17" s="11" t="str">
        <f>bancodedados!M1</f>
        <v>Preço Carrefour</v>
      </c>
      <c r="B17" s="39" t="str">
        <f>bancodedados!M112</f>
        <v>Indisponivel</v>
      </c>
      <c r="C17" s="12" t="e">
        <f>$B$17/D17-1</f>
        <v>#VALUE!</v>
      </c>
      <c r="D17" s="40" t="str">
        <f>bancodedados!M113</f>
        <v>Indisponivel</v>
      </c>
    </row>
    <row r="21" spans="1:4">
      <c r="B21" s="41" t="s">
        <v>65</v>
      </c>
    </row>
  </sheetData>
  <mergeCells count="2">
    <mergeCell ref="A3:D3"/>
    <mergeCell ref="C5:C10"/>
  </mergeCells>
  <conditionalFormatting sqref="C12:C17">
    <cfRule type="cellIs" dxfId="195" priority="1" operator="lessThan">
      <formula>0</formula>
    </cfRule>
    <cfRule type="cellIs" dxfId="194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3E1688-DDD4-4071-9B81-538C054A6AEE}">
  <sheetPr codeName="Planilha2">
    <pageSetUpPr fitToPage="1"/>
  </sheetPr>
  <dimension ref="A2:P21"/>
  <sheetViews>
    <sheetView workbookViewId="0">
      <selection activeCell="H19" sqref="H19"/>
    </sheetView>
  </sheetViews>
  <sheetFormatPr defaultRowHeight="15"/>
  <cols>
    <col min="1" max="1" width="27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5.140625" customWidth="1"/>
    <col min="14" max="14" width="25.5703125" customWidth="1"/>
    <col min="15" max="15" width="15.140625" customWidth="1"/>
    <col min="16" max="16" width="25.5703125" customWidth="1"/>
  </cols>
  <sheetData>
    <row r="2" spans="1:16" ht="15.75" thickBot="1"/>
    <row r="3" spans="1:16">
      <c r="A3" s="174" t="s">
        <v>38</v>
      </c>
      <c r="B3" s="175"/>
      <c r="C3" s="175"/>
      <c r="D3" s="175"/>
      <c r="E3" s="175"/>
      <c r="F3" s="175"/>
      <c r="G3" s="175"/>
      <c r="H3" s="175"/>
      <c r="I3" s="175"/>
      <c r="J3" s="175"/>
      <c r="K3" s="175"/>
      <c r="L3" s="175"/>
      <c r="M3" s="175"/>
      <c r="N3" s="175"/>
      <c r="O3" s="175"/>
      <c r="P3" s="176"/>
    </row>
    <row r="4" spans="1:16" ht="15.75" thickBot="1">
      <c r="A4" s="177"/>
      <c r="B4" s="178"/>
      <c r="C4" s="178"/>
      <c r="D4" s="178"/>
      <c r="E4" s="178"/>
      <c r="F4" s="178"/>
      <c r="G4" s="178"/>
      <c r="H4" s="178"/>
      <c r="I4" s="178"/>
      <c r="J4" s="178"/>
      <c r="K4" s="178"/>
      <c r="L4" s="178"/>
      <c r="M4" s="178"/>
      <c r="N4" s="178"/>
      <c r="O4" s="178"/>
      <c r="P4" s="179"/>
    </row>
    <row r="5" spans="1:16" ht="101.25" customHeight="1">
      <c r="A5" s="31" t="s">
        <v>2</v>
      </c>
      <c r="B5" s="32"/>
      <c r="C5" s="180" t="s">
        <v>3</v>
      </c>
      <c r="D5" s="33"/>
      <c r="E5" s="180" t="s">
        <v>4</v>
      </c>
      <c r="F5" s="33"/>
      <c r="G5" s="180" t="s">
        <v>5</v>
      </c>
      <c r="H5" s="33"/>
      <c r="I5" s="180" t="s">
        <v>6</v>
      </c>
      <c r="J5" s="34"/>
      <c r="K5" s="180" t="s">
        <v>7</v>
      </c>
      <c r="L5" s="33"/>
      <c r="M5" s="180" t="s">
        <v>39</v>
      </c>
      <c r="N5" s="33"/>
      <c r="O5" s="180" t="s">
        <v>40</v>
      </c>
      <c r="P5" s="35"/>
    </row>
    <row r="6" spans="1:16" ht="14.45" customHeight="1">
      <c r="A6" s="1" t="s">
        <v>8</v>
      </c>
      <c r="B6" s="4" t="s">
        <v>9</v>
      </c>
      <c r="C6" s="173"/>
      <c r="D6" s="4" t="s">
        <v>12</v>
      </c>
      <c r="E6" s="173"/>
      <c r="F6" s="4" t="s">
        <v>41</v>
      </c>
      <c r="G6" s="173"/>
      <c r="H6" s="4" t="s">
        <v>42</v>
      </c>
      <c r="I6" s="173"/>
      <c r="J6" s="4" t="s">
        <v>11</v>
      </c>
      <c r="K6" s="173"/>
      <c r="L6" s="4" t="s">
        <v>12</v>
      </c>
      <c r="M6" s="173"/>
      <c r="N6" s="4" t="s">
        <v>14</v>
      </c>
      <c r="O6" s="173"/>
      <c r="P6" s="10" t="s">
        <v>43</v>
      </c>
    </row>
    <row r="7" spans="1:16" ht="14.45" customHeight="1">
      <c r="A7" s="1" t="s">
        <v>15</v>
      </c>
      <c r="B7" s="5" t="s">
        <v>44</v>
      </c>
      <c r="C7" s="173"/>
      <c r="D7" s="5" t="s">
        <v>45</v>
      </c>
      <c r="E7" s="173"/>
      <c r="F7" s="5" t="s">
        <v>46</v>
      </c>
      <c r="G7" s="173"/>
      <c r="H7" s="5" t="s">
        <v>47</v>
      </c>
      <c r="I7" s="173"/>
      <c r="J7" s="2" t="s">
        <v>48</v>
      </c>
      <c r="K7" s="173"/>
      <c r="L7" s="5" t="s">
        <v>49</v>
      </c>
      <c r="M7" s="173"/>
      <c r="N7" s="5" t="s">
        <v>50</v>
      </c>
      <c r="O7" s="173"/>
      <c r="P7" s="7" t="s">
        <v>51</v>
      </c>
    </row>
    <row r="8" spans="1:16">
      <c r="A8" s="1" t="s">
        <v>22</v>
      </c>
      <c r="B8" s="2" t="s">
        <v>52</v>
      </c>
      <c r="C8" s="173"/>
      <c r="D8" s="2" t="s">
        <v>52</v>
      </c>
      <c r="E8" s="173"/>
      <c r="F8" s="2" t="s">
        <v>52</v>
      </c>
      <c r="G8" s="173"/>
      <c r="H8" s="2" t="s">
        <v>52</v>
      </c>
      <c r="I8" s="173"/>
      <c r="J8" s="2" t="s">
        <v>52</v>
      </c>
      <c r="K8" s="173"/>
      <c r="L8" s="2" t="s">
        <v>52</v>
      </c>
      <c r="M8" s="173"/>
      <c r="N8" s="2" t="s">
        <v>52</v>
      </c>
      <c r="O8" s="173"/>
      <c r="P8" s="3" t="s">
        <v>52</v>
      </c>
    </row>
    <row r="9" spans="1:16" ht="14.45" customHeight="1">
      <c r="A9" s="1" t="s">
        <v>53</v>
      </c>
      <c r="B9" s="5">
        <v>1200</v>
      </c>
      <c r="C9" s="173"/>
      <c r="D9" s="5" t="s">
        <v>54</v>
      </c>
      <c r="E9" s="173"/>
      <c r="F9" s="5">
        <v>1100</v>
      </c>
      <c r="G9" s="173"/>
      <c r="H9" s="5">
        <v>1000</v>
      </c>
      <c r="I9" s="173"/>
      <c r="J9" s="5">
        <v>1250</v>
      </c>
      <c r="K9" s="173"/>
      <c r="L9" s="5">
        <v>1000</v>
      </c>
      <c r="M9" s="173"/>
      <c r="N9" s="5" t="s">
        <v>55</v>
      </c>
      <c r="O9" s="173"/>
      <c r="P9" s="7" t="s">
        <v>56</v>
      </c>
    </row>
    <row r="10" spans="1:16" ht="14.45" customHeight="1">
      <c r="A10" s="1" t="s">
        <v>57</v>
      </c>
      <c r="B10" s="5" t="s">
        <v>58</v>
      </c>
      <c r="C10" s="173"/>
      <c r="D10" s="5" t="s">
        <v>58</v>
      </c>
      <c r="E10" s="173"/>
      <c r="F10" s="5" t="s">
        <v>59</v>
      </c>
      <c r="G10" s="173"/>
      <c r="H10" s="5" t="s">
        <v>60</v>
      </c>
      <c r="I10" s="173"/>
      <c r="J10" s="5" t="s">
        <v>61</v>
      </c>
      <c r="K10" s="173"/>
      <c r="L10" s="5" t="s">
        <v>61</v>
      </c>
      <c r="M10" s="173"/>
      <c r="N10" s="5" t="s">
        <v>61</v>
      </c>
      <c r="O10" s="173"/>
      <c r="P10" s="7" t="s">
        <v>61</v>
      </c>
    </row>
    <row r="11" spans="1:16" ht="14.45" customHeight="1">
      <c r="A11" s="1" t="s">
        <v>62</v>
      </c>
      <c r="B11" s="5" t="s">
        <v>63</v>
      </c>
      <c r="C11" s="173"/>
      <c r="D11" s="5" t="s">
        <v>64</v>
      </c>
      <c r="E11" s="173"/>
      <c r="F11" s="5" t="s">
        <v>64</v>
      </c>
      <c r="G11" s="173"/>
      <c r="H11" s="5" t="s">
        <v>63</v>
      </c>
      <c r="I11" s="173"/>
      <c r="J11" s="5" t="s">
        <v>63</v>
      </c>
      <c r="K11" s="173"/>
      <c r="L11" s="5" t="s">
        <v>63</v>
      </c>
      <c r="M11" s="173"/>
      <c r="N11" s="5" t="s">
        <v>63</v>
      </c>
      <c r="O11" s="173"/>
      <c r="P11" s="7" t="s">
        <v>63</v>
      </c>
    </row>
    <row r="12" spans="1:16" ht="14.45" customHeight="1">
      <c r="A12" s="1" t="str">
        <f>bancodedados!H1</f>
        <v>Preço site Marca (PVP)</v>
      </c>
      <c r="B12" s="36" t="str">
        <f>bancodedados!H35</f>
        <v>Indisponivel</v>
      </c>
      <c r="C12" s="8" t="e">
        <f>$B$12/D12-1</f>
        <v>#VALUE!</v>
      </c>
      <c r="D12" s="36" t="str">
        <f>bancodedados!H30</f>
        <v>R$ 1.399,00</v>
      </c>
      <c r="E12" s="8" t="e">
        <f>$B$12/F12-1</f>
        <v>#VALUE!</v>
      </c>
      <c r="F12" s="36" t="str">
        <f>bancodedados!H36</f>
        <v>Indisponivel</v>
      </c>
      <c r="G12" s="8" t="e">
        <f>$B$12/H12-1</f>
        <v>#VALUE!</v>
      </c>
      <c r="H12" s="36" t="str">
        <f>bancodedados!H37</f>
        <v>Indisponivel</v>
      </c>
      <c r="I12" s="8" t="e">
        <f>$B$12/J12-1</f>
        <v>#VALUE!</v>
      </c>
      <c r="J12" s="36" t="str">
        <f>bancodedados!H34</f>
        <v>Indisponivel</v>
      </c>
      <c r="K12" s="8" t="e">
        <f>$B$12/L12-1</f>
        <v>#VALUE!</v>
      </c>
      <c r="L12" s="36" t="str">
        <f>bancodedados!H31</f>
        <v>Indisponivel</v>
      </c>
      <c r="M12" s="8" t="e">
        <f>$B$12/N12-1</f>
        <v>#VALUE!</v>
      </c>
      <c r="N12" s="36" t="str">
        <f>bancodedados!H32</f>
        <v>Indisponivel</v>
      </c>
      <c r="O12" s="8" t="e">
        <f>$B$12/P12-1</f>
        <v>#VALUE!</v>
      </c>
      <c r="P12" s="37" t="str">
        <f>bancodedados!H33</f>
        <v>Indisponivel</v>
      </c>
    </row>
    <row r="13" spans="1:16">
      <c r="A13" s="1" t="str">
        <f>bancodedados!I1</f>
        <v>Preço Magazine</v>
      </c>
      <c r="B13" s="30">
        <f>bancodedados!I35</f>
        <v>0</v>
      </c>
      <c r="C13" s="8" t="e">
        <f>$B$13/D13-1</f>
        <v>#VALUE!</v>
      </c>
      <c r="D13" s="30" t="str">
        <f>bancodedados!I30</f>
        <v>Indisponivel</v>
      </c>
      <c r="E13" s="8" t="e">
        <f>$B$13/F13-1</f>
        <v>#DIV/0!</v>
      </c>
      <c r="F13" s="30">
        <f>bancodedados!I36</f>
        <v>0</v>
      </c>
      <c r="G13" s="8" t="e">
        <f>$B$13/H13-1</f>
        <v>#DIV/0!</v>
      </c>
      <c r="H13" s="30">
        <f>bancodedados!I37</f>
        <v>0</v>
      </c>
      <c r="I13" s="8" t="e">
        <f>$B$13/J13-1</f>
        <v>#DIV/0!</v>
      </c>
      <c r="J13" s="30">
        <f>bancodedados!I34</f>
        <v>0</v>
      </c>
      <c r="K13" s="8" t="e">
        <f>$B$13/L13-1</f>
        <v>#VALUE!</v>
      </c>
      <c r="L13" s="30" t="str">
        <f>bancodedados!I31</f>
        <v>Indisponivel</v>
      </c>
      <c r="M13" s="8" t="e">
        <f>$B$13/N13-1</f>
        <v>#DIV/0!</v>
      </c>
      <c r="N13" s="30">
        <f>bancodedados!I32</f>
        <v>0</v>
      </c>
      <c r="O13" s="8" t="e">
        <f>$B$13/P13-1</f>
        <v>#DIV/0!</v>
      </c>
      <c r="P13" s="38">
        <f>bancodedados!I33</f>
        <v>0</v>
      </c>
    </row>
    <row r="14" spans="1:16">
      <c r="A14" s="1" t="str">
        <f>bancodedados!J1</f>
        <v>Preço CB</v>
      </c>
      <c r="B14" s="30">
        <f>bancodedados!J35</f>
        <v>0</v>
      </c>
      <c r="C14" s="8" t="e">
        <f>$B$14/D14-1</f>
        <v>#DIV/0!</v>
      </c>
      <c r="D14" s="30">
        <f>bancodedados!J30</f>
        <v>0</v>
      </c>
      <c r="E14" s="8" t="e">
        <f>$B$14/F14-1</f>
        <v>#DIV/0!</v>
      </c>
      <c r="F14" s="30">
        <f>bancodedados!J36</f>
        <v>0</v>
      </c>
      <c r="G14" s="8" t="e">
        <f>$B$14/H14-1</f>
        <v>#DIV/0!</v>
      </c>
      <c r="H14" s="30">
        <f>bancodedados!J37</f>
        <v>0</v>
      </c>
      <c r="I14" s="8" t="e">
        <f>$B$14/J14-1</f>
        <v>#DIV/0!</v>
      </c>
      <c r="J14" s="30">
        <f>bancodedados!J34</f>
        <v>0</v>
      </c>
      <c r="K14" s="8" t="e">
        <f>$B$14/L14-1</f>
        <v>#DIV/0!</v>
      </c>
      <c r="L14" s="30">
        <f>bancodedados!J31</f>
        <v>0</v>
      </c>
      <c r="M14" s="8" t="e">
        <f>$B$14/N14-1</f>
        <v>#DIV/0!</v>
      </c>
      <c r="N14" s="30">
        <f>bancodedados!J32</f>
        <v>0</v>
      </c>
      <c r="O14" s="8" t="e">
        <f>$B$14/P14-1</f>
        <v>#DIV/0!</v>
      </c>
      <c r="P14" s="38">
        <f>bancodedados!J33</f>
        <v>0</v>
      </c>
    </row>
    <row r="15" spans="1:16">
      <c r="A15" s="1" t="str">
        <f>bancodedados!K1</f>
        <v>Preço ML</v>
      </c>
      <c r="B15" s="30" t="str">
        <f>bancodedados!K35</f>
        <v>380,13</v>
      </c>
      <c r="C15" s="8" t="e">
        <f>$B$15/D15-1</f>
        <v>#VALUE!</v>
      </c>
      <c r="D15" s="30" t="str">
        <f>bancodedados!K30</f>
        <v>Indisponivel</v>
      </c>
      <c r="E15" s="8" t="e">
        <f>$B$15/F15-1</f>
        <v>#VALUE!</v>
      </c>
      <c r="F15" s="30" t="str">
        <f>bancodedados!K36</f>
        <v>Indisponivel</v>
      </c>
      <c r="G15" s="8">
        <f>$B$15/H15-1</f>
        <v>-0.29199105978766993</v>
      </c>
      <c r="H15" s="30" t="str">
        <f>bancodedados!K37</f>
        <v>536,90</v>
      </c>
      <c r="I15" s="8" t="e">
        <f>$B$15/J15-1</f>
        <v>#VALUE!</v>
      </c>
      <c r="J15" s="30" t="str">
        <f>bancodedados!K34</f>
        <v>Indisponivel</v>
      </c>
      <c r="K15" s="8">
        <f>$B$15/L15-1</f>
        <v>3.8665983868902831</v>
      </c>
      <c r="L15" s="30" t="str">
        <f>bancodedados!K31</f>
        <v>78,11</v>
      </c>
      <c r="M15" s="8" t="e">
        <f>$B$15/N15-1</f>
        <v>#VALUE!</v>
      </c>
      <c r="N15" s="30" t="str">
        <f>bancodedados!K32</f>
        <v>Indisponivel</v>
      </c>
      <c r="O15" s="8">
        <f>$B$15/P15-1</f>
        <v>0</v>
      </c>
      <c r="P15" s="38" t="str">
        <f>bancodedados!K33</f>
        <v>380,13</v>
      </c>
    </row>
    <row r="16" spans="1:16">
      <c r="A16" s="1" t="str">
        <f>bancodedados!L1</f>
        <v>Preço AMZ</v>
      </c>
      <c r="B16" s="30" t="str">
        <f>bancodedados!L35</f>
        <v>Indisponivel</v>
      </c>
      <c r="C16" s="8" t="e">
        <f>$B$16/D16-1</f>
        <v>#VALUE!</v>
      </c>
      <c r="D16" s="30">
        <f>bancodedados!L30</f>
        <v>0</v>
      </c>
      <c r="E16" s="8" t="e">
        <f>$B$16/F16-1</f>
        <v>#VALUE!</v>
      </c>
      <c r="F16" s="30" t="str">
        <f>bancodedados!L36</f>
        <v>Indisponivel</v>
      </c>
      <c r="G16" s="8" t="e">
        <f>$B$16/H16-1</f>
        <v>#VALUE!</v>
      </c>
      <c r="H16" s="30" t="str">
        <f>bancodedados!L37</f>
        <v>488,90</v>
      </c>
      <c r="I16" s="8" t="e">
        <f>$B$16/J16-1</f>
        <v>#VALUE!</v>
      </c>
      <c r="J16" s="30" t="str">
        <f>bancodedados!L34</f>
        <v>Indisponivel</v>
      </c>
      <c r="K16" s="8" t="e">
        <f>$B$16/L16-1</f>
        <v>#VALUE!</v>
      </c>
      <c r="L16" s="30">
        <f>bancodedados!L31</f>
        <v>0</v>
      </c>
      <c r="M16" s="8" t="e">
        <f>$B$16/N16-1</f>
        <v>#VALUE!</v>
      </c>
      <c r="N16" s="30" t="str">
        <f>bancodedados!L32</f>
        <v>Indisponivel</v>
      </c>
      <c r="O16" s="8" t="e">
        <f>$B$16/P16-1</f>
        <v>#VALUE!</v>
      </c>
      <c r="P16" s="38" t="str">
        <f>bancodedados!L33</f>
        <v>289,90</v>
      </c>
    </row>
    <row r="17" spans="1:16" ht="15.75" thickBot="1">
      <c r="A17" s="11" t="str">
        <f>bancodedados!M1</f>
        <v>Preço Carrefour</v>
      </c>
      <c r="B17" s="39" t="str">
        <f>bancodedados!M35</f>
        <v>Indisponivel</v>
      </c>
      <c r="C17" s="12" t="e">
        <f>$B$17/D17-1</f>
        <v>#VALUE!</v>
      </c>
      <c r="D17" s="39" t="str">
        <f>bancodedados!M30</f>
        <v>Indisponivel</v>
      </c>
      <c r="E17" s="12" t="e">
        <f>$B$17/F17-1</f>
        <v>#VALUE!</v>
      </c>
      <c r="F17" s="39" t="str">
        <f>bancodedados!M36</f>
        <v>Indisponivel</v>
      </c>
      <c r="G17" s="12" t="e">
        <f>$B$17/H17-1</f>
        <v>#VALUE!</v>
      </c>
      <c r="H17" s="39" t="str">
        <f>bancodedados!M37</f>
        <v>Indisponivel</v>
      </c>
      <c r="I17" s="12" t="e">
        <f>$B$17/J17-1</f>
        <v>#VALUE!</v>
      </c>
      <c r="J17" s="39" t="str">
        <f>bancodedados!M34</f>
        <v>Indisponivel</v>
      </c>
      <c r="K17" s="12" t="e">
        <f>$B$17/L17-1</f>
        <v>#VALUE!</v>
      </c>
      <c r="L17" s="39" t="str">
        <f>bancodedados!M31</f>
        <v>Indisponivel</v>
      </c>
      <c r="M17" s="12" t="e">
        <f>$B$17/N17-1</f>
        <v>#VALUE!</v>
      </c>
      <c r="N17" s="39" t="str">
        <f>bancodedados!M32</f>
        <v>Indisponivel</v>
      </c>
      <c r="O17" s="12" t="e">
        <f>$B$17/P17-1</f>
        <v>#VALUE!</v>
      </c>
      <c r="P17" s="40" t="str">
        <f>bancodedados!M33</f>
        <v>Indisponivel</v>
      </c>
    </row>
    <row r="21" spans="1:16">
      <c r="B21" s="41" t="s">
        <v>65</v>
      </c>
    </row>
  </sheetData>
  <mergeCells count="8">
    <mergeCell ref="A3:P4"/>
    <mergeCell ref="C5:C11"/>
    <mergeCell ref="E5:E11"/>
    <mergeCell ref="G5:G11"/>
    <mergeCell ref="I5:I11"/>
    <mergeCell ref="K5:K11"/>
    <mergeCell ref="M5:M11"/>
    <mergeCell ref="O5:O11"/>
  </mergeCells>
  <conditionalFormatting sqref="C12:C17 E12:E17 I12:I17">
    <cfRule type="cellIs" dxfId="331" priority="9" operator="lessThan">
      <formula>0</formula>
    </cfRule>
    <cfRule type="cellIs" dxfId="330" priority="10" operator="greaterThan">
      <formula>0</formula>
    </cfRule>
  </conditionalFormatting>
  <conditionalFormatting sqref="G12:G17">
    <cfRule type="cellIs" dxfId="329" priority="5" operator="lessThan">
      <formula>0</formula>
    </cfRule>
    <cfRule type="cellIs" dxfId="328" priority="6" operator="greaterThan">
      <formula>0</formula>
    </cfRule>
  </conditionalFormatting>
  <conditionalFormatting sqref="K12:K17">
    <cfRule type="cellIs" dxfId="327" priority="7" operator="lessThan">
      <formula>0</formula>
    </cfRule>
    <cfRule type="cellIs" dxfId="326" priority="8" operator="greaterThan">
      <formula>0</formula>
    </cfRule>
  </conditionalFormatting>
  <conditionalFormatting sqref="M12:M17">
    <cfRule type="cellIs" dxfId="325" priority="3" operator="lessThan">
      <formula>0</formula>
    </cfRule>
    <cfRule type="cellIs" dxfId="324" priority="4" operator="greaterThan">
      <formula>0</formula>
    </cfRule>
  </conditionalFormatting>
  <conditionalFormatting sqref="O12:O17">
    <cfRule type="cellIs" dxfId="323" priority="1" operator="lessThan">
      <formula>0</formula>
    </cfRule>
    <cfRule type="cellIs" dxfId="32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E39C28-BC17-461E-A10A-4D60A1C32445}">
  <sheetPr codeName="Planilha20">
    <pageSetUpPr fitToPage="1"/>
  </sheetPr>
  <dimension ref="A2:H21"/>
  <sheetViews>
    <sheetView showGridLines="0" workbookViewId="0">
      <selection activeCell="A3" sqref="A3:D3"/>
    </sheetView>
  </sheetViews>
  <sheetFormatPr defaultRowHeight="15"/>
  <cols>
    <col min="1" max="1" width="20.42578125" bestFit="1" customWidth="1"/>
    <col min="2" max="2" width="25.7109375" customWidth="1"/>
    <col min="3" max="3" width="15.140625" customWidth="1"/>
    <col min="4" max="4" width="25.7109375" customWidth="1"/>
    <col min="5" max="5" width="15.140625" customWidth="1"/>
    <col min="6" max="6" width="25.7109375" customWidth="1"/>
    <col min="7" max="7" width="15.140625" customWidth="1"/>
    <col min="8" max="8" width="25.7109375" customWidth="1"/>
  </cols>
  <sheetData>
    <row r="2" spans="1:8" ht="15.75" thickBot="1"/>
    <row r="3" spans="1:8">
      <c r="A3" s="169" t="s">
        <v>354</v>
      </c>
      <c r="B3" s="170"/>
      <c r="C3" s="170"/>
      <c r="D3" s="170"/>
      <c r="E3" s="90"/>
      <c r="F3" s="90"/>
      <c r="G3" s="90"/>
      <c r="H3" s="91"/>
    </row>
    <row r="4" spans="1:8" ht="15.75" thickBot="1">
      <c r="A4" s="92"/>
      <c r="B4" s="93"/>
      <c r="C4" s="93"/>
      <c r="D4" s="94"/>
      <c r="E4" s="93"/>
      <c r="F4" s="94"/>
      <c r="G4" s="93"/>
      <c r="H4" s="95" t="s">
        <v>67</v>
      </c>
    </row>
    <row r="5" spans="1:8" ht="139.9" customHeight="1">
      <c r="A5" s="31" t="s">
        <v>2</v>
      </c>
      <c r="B5" s="96"/>
      <c r="C5" s="180" t="s">
        <v>355</v>
      </c>
      <c r="D5" s="96"/>
      <c r="E5" s="194" t="s">
        <v>371</v>
      </c>
      <c r="F5" s="96"/>
      <c r="G5" s="194" t="s">
        <v>372</v>
      </c>
      <c r="H5" s="97"/>
    </row>
    <row r="6" spans="1:8" ht="14.65" customHeight="1">
      <c r="A6" s="1" t="s">
        <v>8</v>
      </c>
      <c r="B6" s="4" t="s">
        <v>9</v>
      </c>
      <c r="C6" s="173"/>
      <c r="D6" s="4" t="s">
        <v>13</v>
      </c>
      <c r="E6" s="195"/>
      <c r="F6" s="4" t="s">
        <v>373</v>
      </c>
      <c r="G6" s="195"/>
      <c r="H6" s="10" t="s">
        <v>113</v>
      </c>
    </row>
    <row r="7" spans="1:8" ht="14.65" customHeight="1">
      <c r="A7" s="1" t="s">
        <v>358</v>
      </c>
      <c r="B7" s="5" t="s">
        <v>374</v>
      </c>
      <c r="C7" s="173"/>
      <c r="D7" s="2" t="s">
        <v>375</v>
      </c>
      <c r="E7" s="195"/>
      <c r="F7" s="2" t="s">
        <v>376</v>
      </c>
      <c r="G7" s="195"/>
      <c r="H7" s="3" t="s">
        <v>377</v>
      </c>
    </row>
    <row r="8" spans="1:8">
      <c r="A8" s="1" t="s">
        <v>22</v>
      </c>
      <c r="B8" s="2" t="s">
        <v>361</v>
      </c>
      <c r="C8" s="173"/>
      <c r="D8" s="2" t="s">
        <v>361</v>
      </c>
      <c r="E8" s="195"/>
      <c r="F8" s="2" t="s">
        <v>361</v>
      </c>
      <c r="G8" s="195"/>
      <c r="H8" s="3" t="s">
        <v>361</v>
      </c>
    </row>
    <row r="9" spans="1:8" s="88" customFormat="1">
      <c r="A9" s="1" t="s">
        <v>362</v>
      </c>
      <c r="B9" s="9">
        <v>2200</v>
      </c>
      <c r="C9" s="173"/>
      <c r="D9" s="9">
        <v>1900</v>
      </c>
      <c r="E9" s="195"/>
      <c r="F9" s="9">
        <v>2300</v>
      </c>
      <c r="G9" s="195"/>
      <c r="H9" s="99">
        <v>2400</v>
      </c>
    </row>
    <row r="10" spans="1:8" ht="14.65" customHeight="1">
      <c r="A10" s="1" t="s">
        <v>365</v>
      </c>
      <c r="B10" s="5" t="s">
        <v>366</v>
      </c>
      <c r="C10" s="173"/>
      <c r="D10" s="2" t="s">
        <v>367</v>
      </c>
      <c r="E10" s="195"/>
      <c r="F10" s="2" t="s">
        <v>367</v>
      </c>
      <c r="G10" s="195"/>
      <c r="H10" s="3" t="s">
        <v>366</v>
      </c>
    </row>
    <row r="11" spans="1:8" ht="14.65" customHeight="1">
      <c r="A11" s="1" t="s">
        <v>368</v>
      </c>
      <c r="B11" s="5" t="s">
        <v>369</v>
      </c>
      <c r="C11" s="13"/>
      <c r="D11" s="2" t="s">
        <v>370</v>
      </c>
      <c r="E11" s="98"/>
      <c r="F11" s="2" t="s">
        <v>370</v>
      </c>
      <c r="G11" s="98"/>
      <c r="H11" s="3" t="s">
        <v>370</v>
      </c>
    </row>
    <row r="12" spans="1:8" ht="14.65" customHeight="1">
      <c r="A12" s="1" t="str">
        <f>bancodedados!H1</f>
        <v>Preço site Marca (PVP)</v>
      </c>
      <c r="B12" s="36">
        <f>bancodedados!H114</f>
        <v>0</v>
      </c>
      <c r="C12" s="8" t="e">
        <f>$B$12/D12-1</f>
        <v>#VALUE!</v>
      </c>
      <c r="D12" s="100" t="str">
        <f>bancodedados!H115</f>
        <v>Indisponivel</v>
      </c>
      <c r="E12" s="57" t="e">
        <f>$B$12/F12-1</f>
        <v>#VALUE!</v>
      </c>
      <c r="F12" s="100" t="str">
        <f>bancodedados!H116</f>
        <v>Indisponivel</v>
      </c>
      <c r="G12" s="57">
        <f>$B$12/H12-1</f>
        <v>-1</v>
      </c>
      <c r="H12" s="101" t="str">
        <f>bancodedados!H117</f>
        <v>199,90</v>
      </c>
    </row>
    <row r="13" spans="1:8">
      <c r="A13" s="1" t="str">
        <f>bancodedados!I1</f>
        <v>Preço Magazine</v>
      </c>
      <c r="B13" s="30">
        <f>bancodedados!I114</f>
        <v>0</v>
      </c>
      <c r="C13" s="8" t="e">
        <f>$B$13/D13-1</f>
        <v>#DIV/0!</v>
      </c>
      <c r="D13" s="30">
        <f>bancodedados!I115</f>
        <v>0</v>
      </c>
      <c r="E13" s="57" t="e">
        <f>$B$13/F13-1</f>
        <v>#DIV/0!</v>
      </c>
      <c r="F13" s="30">
        <f>bancodedados!I116</f>
        <v>0</v>
      </c>
      <c r="G13" s="57" t="e">
        <f>$B$13/H13-1</f>
        <v>#DIV/0!</v>
      </c>
      <c r="H13" s="38">
        <f>bancodedados!I117</f>
        <v>0</v>
      </c>
    </row>
    <row r="14" spans="1:8">
      <c r="A14" s="1" t="str">
        <f>bancodedados!J1</f>
        <v>Preço CB</v>
      </c>
      <c r="B14" s="30">
        <f>bancodedados!J114</f>
        <v>0</v>
      </c>
      <c r="C14" s="8" t="e">
        <f>$B$14/D14-1</f>
        <v>#DIV/0!</v>
      </c>
      <c r="D14" s="30">
        <f>bancodedados!J115</f>
        <v>0</v>
      </c>
      <c r="E14" s="57" t="e">
        <f>$B$14/F14-1</f>
        <v>#DIV/0!</v>
      </c>
      <c r="F14" s="30">
        <f>bancodedados!J116</f>
        <v>0</v>
      </c>
      <c r="G14" s="57" t="e">
        <f>$B$14/H14-1</f>
        <v>#DIV/0!</v>
      </c>
      <c r="H14" s="38">
        <f>bancodedados!J117</f>
        <v>0</v>
      </c>
    </row>
    <row r="15" spans="1:8">
      <c r="A15" s="1" t="str">
        <f>bancodedados!K1</f>
        <v>Preço ML</v>
      </c>
      <c r="B15" s="30">
        <f>bancodedados!K114</f>
        <v>0</v>
      </c>
      <c r="C15" s="8" t="e">
        <f>$B$15/D15-1</f>
        <v>#DIV/0!</v>
      </c>
      <c r="D15" s="30">
        <f>bancodedados!K115</f>
        <v>0</v>
      </c>
      <c r="E15" s="57" t="e">
        <f>$B$15/F15-1</f>
        <v>#DIV/0!</v>
      </c>
      <c r="F15" s="30">
        <f>bancodedados!K116</f>
        <v>0</v>
      </c>
      <c r="G15" s="57" t="e">
        <f>$B$15/H15-1</f>
        <v>#DIV/0!</v>
      </c>
      <c r="H15" s="38">
        <f>bancodedados!K117</f>
        <v>0</v>
      </c>
    </row>
    <row r="16" spans="1:8">
      <c r="A16" s="1" t="str">
        <f>bancodedados!L1</f>
        <v>Preço AMZ</v>
      </c>
      <c r="B16" s="30">
        <f>bancodedados!L114</f>
        <v>0</v>
      </c>
      <c r="C16" s="8" t="e">
        <f>$B$16/D16-1</f>
        <v>#DIV/0!</v>
      </c>
      <c r="D16" s="30">
        <f>bancodedados!L115</f>
        <v>0</v>
      </c>
      <c r="E16" s="57" t="e">
        <f>$B$16/F16-1</f>
        <v>#DIV/0!</v>
      </c>
      <c r="F16" s="30">
        <f>bancodedados!L116</f>
        <v>0</v>
      </c>
      <c r="G16" s="57" t="e">
        <f>$B$16/H16-1</f>
        <v>#DIV/0!</v>
      </c>
      <c r="H16" s="38">
        <f>bancodedados!L117</f>
        <v>0</v>
      </c>
    </row>
    <row r="17" spans="1:8" ht="15.75" thickBot="1">
      <c r="A17" s="11" t="str">
        <f>bancodedados!M1</f>
        <v>Preço Carrefour</v>
      </c>
      <c r="B17" s="39" t="str">
        <f>bancodedados!M114</f>
        <v>Indisponivel</v>
      </c>
      <c r="C17" s="12" t="e">
        <f>$B$17/D17-1</f>
        <v>#VALUE!</v>
      </c>
      <c r="D17" s="39" t="str">
        <f>bancodedados!M115</f>
        <v>Indisponivel</v>
      </c>
      <c r="E17" s="60" t="e">
        <f>$B$17/F17-1</f>
        <v>#VALUE!</v>
      </c>
      <c r="F17" s="39" t="str">
        <f>bancodedados!M116</f>
        <v>Indisponivel</v>
      </c>
      <c r="G17" s="60" t="e">
        <f>$B$17/H17-1</f>
        <v>#VALUE!</v>
      </c>
      <c r="H17" s="40" t="str">
        <f>bancodedados!M117</f>
        <v>Indisponivel</v>
      </c>
    </row>
    <row r="21" spans="1:8">
      <c r="B21" s="41" t="s">
        <v>65</v>
      </c>
    </row>
  </sheetData>
  <mergeCells count="4">
    <mergeCell ref="A3:D3"/>
    <mergeCell ref="C5:C10"/>
    <mergeCell ref="E5:E10"/>
    <mergeCell ref="G5:G10"/>
  </mergeCells>
  <conditionalFormatting sqref="C12:C17">
    <cfRule type="cellIs" dxfId="193" priority="5" operator="lessThan">
      <formula>0</formula>
    </cfRule>
    <cfRule type="cellIs" dxfId="192" priority="6" operator="greaterThan">
      <formula>0</formula>
    </cfRule>
  </conditionalFormatting>
  <conditionalFormatting sqref="E12:E17">
    <cfRule type="cellIs" dxfId="191" priority="3" operator="lessThan">
      <formula>0</formula>
    </cfRule>
    <cfRule type="cellIs" dxfId="190" priority="4" operator="greaterThan">
      <formula>0</formula>
    </cfRule>
  </conditionalFormatting>
  <conditionalFormatting sqref="G12:G17">
    <cfRule type="cellIs" dxfId="189" priority="1" operator="lessThan">
      <formula>0</formula>
    </cfRule>
    <cfRule type="cellIs" dxfId="188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26483-271C-480E-8D6A-CA3CEB8E19C0}">
  <sheetPr codeName="Planilha21">
    <pageSetUpPr fitToPage="1"/>
  </sheetPr>
  <dimension ref="A2:H21"/>
  <sheetViews>
    <sheetView showGridLines="0" workbookViewId="0">
      <selection activeCell="E23" sqref="E23"/>
    </sheetView>
  </sheetViews>
  <sheetFormatPr defaultRowHeight="15"/>
  <cols>
    <col min="1" max="1" width="20.5703125" customWidth="1"/>
    <col min="2" max="2" width="25.5703125" customWidth="1"/>
    <col min="3" max="3" width="15.140625" customWidth="1"/>
    <col min="4" max="4" width="26.28515625" customWidth="1"/>
    <col min="5" max="5" width="14.42578125" customWidth="1"/>
    <col min="6" max="6" width="24.85546875" customWidth="1"/>
    <col min="7" max="7" width="15.140625" customWidth="1"/>
    <col min="8" max="8" width="25.42578125" customWidth="1"/>
  </cols>
  <sheetData>
    <row r="2" spans="1:8" ht="15.75" thickBot="1"/>
    <row r="3" spans="1:8">
      <c r="A3" s="169" t="s">
        <v>378</v>
      </c>
      <c r="B3" s="170"/>
      <c r="C3" s="170"/>
      <c r="D3" s="170"/>
      <c r="E3" s="170"/>
      <c r="F3" s="170"/>
      <c r="G3" s="170"/>
      <c r="H3" s="171"/>
    </row>
    <row r="4" spans="1:8">
      <c r="A4" s="83"/>
      <c r="B4" s="84"/>
      <c r="C4" s="84"/>
      <c r="D4" s="84"/>
      <c r="E4" s="84"/>
      <c r="F4" s="84"/>
      <c r="G4" s="84"/>
      <c r="H4" s="85" t="s">
        <v>67</v>
      </c>
    </row>
    <row r="5" spans="1:8" ht="101.25" customHeight="1">
      <c r="A5" s="14" t="s">
        <v>2</v>
      </c>
      <c r="B5" s="15"/>
      <c r="C5" s="172" t="s">
        <v>355</v>
      </c>
      <c r="D5" s="15"/>
      <c r="E5" s="172" t="s">
        <v>371</v>
      </c>
      <c r="F5" s="15"/>
      <c r="G5" s="172" t="s">
        <v>372</v>
      </c>
      <c r="H5" s="102"/>
    </row>
    <row r="6" spans="1:8" ht="14.45" customHeight="1">
      <c r="A6" s="1" t="s">
        <v>8</v>
      </c>
      <c r="B6" s="4" t="s">
        <v>356</v>
      </c>
      <c r="C6" s="173"/>
      <c r="D6" s="4" t="s">
        <v>379</v>
      </c>
      <c r="E6" s="173"/>
      <c r="F6" s="13" t="s">
        <v>357</v>
      </c>
      <c r="G6" s="173"/>
      <c r="H6" s="103" t="s">
        <v>380</v>
      </c>
    </row>
    <row r="7" spans="1:8" ht="14.45" customHeight="1">
      <c r="A7" s="1" t="s">
        <v>358</v>
      </c>
      <c r="B7" s="5" t="s">
        <v>381</v>
      </c>
      <c r="C7" s="173"/>
      <c r="D7" s="5" t="s">
        <v>382</v>
      </c>
      <c r="E7" s="173"/>
      <c r="F7" s="5" t="s">
        <v>383</v>
      </c>
      <c r="G7" s="173"/>
      <c r="H7" s="103" t="s">
        <v>384</v>
      </c>
    </row>
    <row r="8" spans="1:8">
      <c r="A8" s="1" t="s">
        <v>22</v>
      </c>
      <c r="B8" s="2" t="s">
        <v>385</v>
      </c>
      <c r="C8" s="173"/>
      <c r="D8" s="2" t="s">
        <v>385</v>
      </c>
      <c r="E8" s="173"/>
      <c r="F8" s="2" t="s">
        <v>385</v>
      </c>
      <c r="G8" s="173"/>
      <c r="H8" s="3" t="s">
        <v>385</v>
      </c>
    </row>
    <row r="9" spans="1:8" s="88" customFormat="1">
      <c r="A9" s="1" t="s">
        <v>362</v>
      </c>
      <c r="B9" s="9" t="s">
        <v>386</v>
      </c>
      <c r="C9" s="173"/>
      <c r="D9" s="9" t="s">
        <v>387</v>
      </c>
      <c r="E9" s="173"/>
      <c r="F9" s="104" t="s">
        <v>388</v>
      </c>
      <c r="G9" s="173"/>
      <c r="H9" s="99" t="s">
        <v>389</v>
      </c>
    </row>
    <row r="10" spans="1:8" ht="14.45" customHeight="1">
      <c r="A10" s="1" t="s">
        <v>390</v>
      </c>
      <c r="B10" s="5" t="s">
        <v>391</v>
      </c>
      <c r="C10" s="173"/>
      <c r="D10" s="2" t="s">
        <v>366</v>
      </c>
      <c r="E10" s="173"/>
      <c r="F10" s="104" t="s">
        <v>367</v>
      </c>
      <c r="G10" s="173"/>
      <c r="H10" s="105" t="s">
        <v>367</v>
      </c>
    </row>
    <row r="11" spans="1:8" ht="14.45" customHeight="1">
      <c r="A11" s="1" t="s">
        <v>392</v>
      </c>
      <c r="B11" s="5" t="s">
        <v>393</v>
      </c>
      <c r="C11" s="13"/>
      <c r="D11" s="2" t="s">
        <v>394</v>
      </c>
      <c r="E11" s="8" t="e">
        <f>$B$12/#REF!-1</f>
        <v>#VALUE!</v>
      </c>
      <c r="F11" s="2" t="s">
        <v>395</v>
      </c>
      <c r="G11" s="8" t="e">
        <f>$B$12/#REF!-1</f>
        <v>#VALUE!</v>
      </c>
      <c r="H11" s="105" t="s">
        <v>396</v>
      </c>
    </row>
    <row r="12" spans="1:8" ht="14.45" customHeight="1">
      <c r="A12" s="1" t="str">
        <f>bancodedados!H1</f>
        <v>Preço site Marca (PVP)</v>
      </c>
      <c r="B12" s="36" t="str">
        <f>bancodedados!H118</f>
        <v>Indisponivel</v>
      </c>
      <c r="C12" s="8" t="e">
        <f>$B$12/#REF!-1</f>
        <v>#VALUE!</v>
      </c>
      <c r="D12" s="80">
        <f>bancodedados!H119</f>
        <v>0</v>
      </c>
      <c r="E12" s="8" t="e">
        <f>$B$13/#REF!-1</f>
        <v>#REF!</v>
      </c>
      <c r="F12" s="80">
        <f>bancodedados!H120</f>
        <v>0</v>
      </c>
      <c r="G12" s="8" t="e">
        <f>$B$13/#REF!-1</f>
        <v>#REF!</v>
      </c>
      <c r="H12" s="106" t="str">
        <f>bancodedados!H121</f>
        <v>119,90</v>
      </c>
    </row>
    <row r="13" spans="1:8">
      <c r="A13" s="1" t="str">
        <f>bancodedados!I1</f>
        <v>Preço Magazine</v>
      </c>
      <c r="B13" s="30">
        <f>bancodedados!I118</f>
        <v>0</v>
      </c>
      <c r="C13" s="8" t="e">
        <f>$B$13/#REF!-1</f>
        <v>#REF!</v>
      </c>
      <c r="D13" s="80">
        <f>bancodedados!I119</f>
        <v>0</v>
      </c>
      <c r="E13" s="8" t="e">
        <f>$B$14/#REF!-1</f>
        <v>#REF!</v>
      </c>
      <c r="F13" s="80">
        <f>bancodedados!I120</f>
        <v>0</v>
      </c>
      <c r="G13" s="8" t="e">
        <f>$B$14/#REF!-1</f>
        <v>#REF!</v>
      </c>
      <c r="H13" s="106">
        <f>bancodedados!I121</f>
        <v>0</v>
      </c>
    </row>
    <row r="14" spans="1:8">
      <c r="A14" s="1" t="str">
        <f>bancodedados!J1</f>
        <v>Preço CB</v>
      </c>
      <c r="B14" s="30">
        <f>bancodedados!J118</f>
        <v>0</v>
      </c>
      <c r="C14" s="8" t="e">
        <f>$B$14/#REF!-1</f>
        <v>#REF!</v>
      </c>
      <c r="D14" s="80">
        <f>bancodedados!J119</f>
        <v>0</v>
      </c>
      <c r="E14" s="8" t="e">
        <f>$B$15/#REF!-1</f>
        <v>#REF!</v>
      </c>
      <c r="F14" s="80">
        <f>bancodedados!J120</f>
        <v>0</v>
      </c>
      <c r="G14" s="8" t="e">
        <f>$B$15/#REF!-1</f>
        <v>#REF!</v>
      </c>
      <c r="H14" s="106">
        <f>bancodedados!J121</f>
        <v>0</v>
      </c>
    </row>
    <row r="15" spans="1:8">
      <c r="A15" s="1" t="str">
        <f>bancodedados!K1</f>
        <v>Preço ML</v>
      </c>
      <c r="B15" s="30">
        <f>bancodedados!K118</f>
        <v>0</v>
      </c>
      <c r="C15" s="8" t="e">
        <f>$B$15/#REF!-1</f>
        <v>#REF!</v>
      </c>
      <c r="D15" s="80">
        <f>bancodedados!K119</f>
        <v>0</v>
      </c>
      <c r="E15" s="8" t="e">
        <f>$B$16/#REF!-1</f>
        <v>#REF!</v>
      </c>
      <c r="F15" s="80">
        <f>bancodedados!K120</f>
        <v>0</v>
      </c>
      <c r="G15" s="8" t="e">
        <f>$B$16/#REF!-1</f>
        <v>#REF!</v>
      </c>
      <c r="H15" s="106">
        <f>bancodedados!K121</f>
        <v>0</v>
      </c>
    </row>
    <row r="16" spans="1:8">
      <c r="A16" s="1" t="str">
        <f>bancodedados!L1</f>
        <v>Preço AMZ</v>
      </c>
      <c r="B16" s="30">
        <f>bancodedados!L118</f>
        <v>0</v>
      </c>
      <c r="C16" s="8" t="e">
        <f>$B$16/#REF!-1</f>
        <v>#REF!</v>
      </c>
      <c r="D16" s="80">
        <f>bancodedados!L119</f>
        <v>0</v>
      </c>
      <c r="E16" s="8" t="e">
        <f>$B$17/#REF!-1</f>
        <v>#VALUE!</v>
      </c>
      <c r="F16" s="80">
        <f>bancodedados!L120</f>
        <v>0</v>
      </c>
      <c r="G16" s="8" t="e">
        <f>$B$17/#REF!-1</f>
        <v>#VALUE!</v>
      </c>
      <c r="H16" s="106">
        <f>bancodedados!L121</f>
        <v>0</v>
      </c>
    </row>
    <row r="17" spans="1:8" ht="15.75" thickBot="1">
      <c r="A17" s="11" t="str">
        <f>bancodedados!M1</f>
        <v>Preço Carrefour</v>
      </c>
      <c r="B17" s="39" t="str">
        <f>bancodedados!M118</f>
        <v>Indisponivel</v>
      </c>
      <c r="C17" s="12" t="e">
        <f>$B$17/#REF!-1</f>
        <v>#VALUE!</v>
      </c>
      <c r="D17" s="81" t="str">
        <f>bancodedados!M119</f>
        <v>Indisponivel</v>
      </c>
      <c r="E17" s="12" t="e">
        <f>$B$17/#REF!-1</f>
        <v>#VALUE!</v>
      </c>
      <c r="F17" s="81" t="str">
        <f>bancodedados!M120</f>
        <v>Indisponivel</v>
      </c>
      <c r="G17" s="12" t="e">
        <f>$B$17/#REF!-1</f>
        <v>#VALUE!</v>
      </c>
      <c r="H17" s="107" t="str">
        <f>bancodedados!M121</f>
        <v>Indisponivel</v>
      </c>
    </row>
    <row r="21" spans="1:8">
      <c r="B21" s="41" t="s">
        <v>65</v>
      </c>
    </row>
  </sheetData>
  <mergeCells count="4">
    <mergeCell ref="A3:H3"/>
    <mergeCell ref="C5:C10"/>
    <mergeCell ref="E5:E10"/>
    <mergeCell ref="G5:G10"/>
  </mergeCells>
  <conditionalFormatting sqref="E11:E17 G11:G17 C12:D17 F12:F17 H12:H17">
    <cfRule type="cellIs" dxfId="187" priority="1" operator="lessThan">
      <formula>0</formula>
    </cfRule>
    <cfRule type="cellIs" dxfId="186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10D167-C3ED-48B1-B19C-53DF015E7C4C}">
  <sheetPr codeName="Planilha22">
    <pageSetUpPr fitToPage="1"/>
  </sheetPr>
  <dimension ref="A2:H21"/>
  <sheetViews>
    <sheetView showGridLines="0" workbookViewId="0">
      <selection activeCell="H6" sqref="H6:H1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</cols>
  <sheetData>
    <row r="2" spans="1:8" ht="15.75" thickBot="1"/>
    <row r="3" spans="1:8">
      <c r="A3" s="169" t="s">
        <v>397</v>
      </c>
      <c r="B3" s="170"/>
      <c r="C3" s="170"/>
      <c r="D3" s="170"/>
      <c r="E3" s="170"/>
      <c r="F3" s="170"/>
      <c r="G3" s="90"/>
      <c r="H3" s="91"/>
    </row>
    <row r="4" spans="1:8">
      <c r="A4" s="83"/>
      <c r="B4" s="84"/>
      <c r="C4" s="84"/>
      <c r="D4" s="84"/>
      <c r="E4" s="84"/>
      <c r="F4" s="109"/>
      <c r="G4" s="84"/>
      <c r="H4" s="110" t="s">
        <v>67</v>
      </c>
    </row>
    <row r="5" spans="1:8" ht="101.25" customHeight="1">
      <c r="A5" s="111" t="s">
        <v>2</v>
      </c>
      <c r="B5" s="13"/>
      <c r="C5" s="173" t="s">
        <v>355</v>
      </c>
      <c r="D5" s="112"/>
      <c r="E5" s="173" t="s">
        <v>371</v>
      </c>
      <c r="F5" s="112"/>
      <c r="G5" s="173" t="s">
        <v>372</v>
      </c>
      <c r="H5" s="113"/>
    </row>
    <row r="6" spans="1:8" ht="14.45" customHeight="1">
      <c r="A6" s="1" t="s">
        <v>8</v>
      </c>
      <c r="B6" s="4" t="s">
        <v>9</v>
      </c>
      <c r="C6" s="173"/>
      <c r="D6" s="4" t="s">
        <v>13</v>
      </c>
      <c r="E6" s="173"/>
      <c r="F6" s="4" t="s">
        <v>13</v>
      </c>
      <c r="G6" s="173"/>
      <c r="H6" s="10" t="s">
        <v>13</v>
      </c>
    </row>
    <row r="7" spans="1:8" ht="14.45" customHeight="1">
      <c r="A7" s="1" t="s">
        <v>358</v>
      </c>
      <c r="B7" s="114" t="s">
        <v>398</v>
      </c>
      <c r="C7" s="173"/>
      <c r="D7" s="2" t="s">
        <v>399</v>
      </c>
      <c r="E7" s="173"/>
      <c r="F7" s="2" t="s">
        <v>400</v>
      </c>
      <c r="G7" s="173"/>
      <c r="H7" s="3" t="s">
        <v>401</v>
      </c>
    </row>
    <row r="8" spans="1:8">
      <c r="A8" s="1" t="s">
        <v>22</v>
      </c>
      <c r="B8" s="2" t="s">
        <v>402</v>
      </c>
      <c r="C8" s="173"/>
      <c r="D8" s="2" t="s">
        <v>402</v>
      </c>
      <c r="E8" s="173"/>
      <c r="F8" s="2" t="s">
        <v>402</v>
      </c>
      <c r="G8" s="173"/>
      <c r="H8" s="3" t="s">
        <v>402</v>
      </c>
    </row>
    <row r="9" spans="1:8" s="88" customFormat="1">
      <c r="A9" s="1" t="s">
        <v>362</v>
      </c>
      <c r="B9" s="9" t="s">
        <v>403</v>
      </c>
      <c r="C9" s="173"/>
      <c r="D9" s="9" t="s">
        <v>404</v>
      </c>
      <c r="E9" s="173"/>
      <c r="F9" s="9" t="s">
        <v>405</v>
      </c>
      <c r="G9" s="173"/>
      <c r="H9" s="99" t="s">
        <v>405</v>
      </c>
    </row>
    <row r="10" spans="1:8" s="88" customFormat="1" ht="30">
      <c r="A10" s="1" t="s">
        <v>406</v>
      </c>
      <c r="B10" s="9" t="s">
        <v>407</v>
      </c>
      <c r="C10" s="173"/>
      <c r="D10" s="9" t="s">
        <v>407</v>
      </c>
      <c r="E10" s="173"/>
      <c r="F10" s="9" t="s">
        <v>407</v>
      </c>
      <c r="G10" s="173"/>
      <c r="H10" s="3" t="s">
        <v>407</v>
      </c>
    </row>
    <row r="11" spans="1:8" ht="14.45" customHeight="1">
      <c r="A11" s="1" t="s">
        <v>392</v>
      </c>
      <c r="B11" s="5" t="s">
        <v>408</v>
      </c>
      <c r="C11" s="13"/>
      <c r="D11" s="2" t="s">
        <v>409</v>
      </c>
      <c r="E11" s="13"/>
      <c r="F11" s="2" t="s">
        <v>409</v>
      </c>
      <c r="G11" s="13"/>
      <c r="H11" s="3" t="s">
        <v>409</v>
      </c>
    </row>
    <row r="12" spans="1:8" ht="14.45" customHeight="1">
      <c r="A12" s="1" t="str">
        <f>bancodedados!H1</f>
        <v>Preço site Marca (PVP)</v>
      </c>
      <c r="B12" s="36">
        <f>bancodedados!H122</f>
        <v>0</v>
      </c>
      <c r="C12" s="8" t="e">
        <f>$B$12/D12-1</f>
        <v>#DIV/0!</v>
      </c>
      <c r="D12" s="36">
        <f>bancodedados!H123</f>
        <v>0</v>
      </c>
      <c r="E12" s="8">
        <f>$B$12/F12-1</f>
        <v>-1</v>
      </c>
      <c r="F12" s="36" t="str">
        <f>bancodedados!H124</f>
        <v>129,90</v>
      </c>
      <c r="G12" s="8" t="e">
        <f>$B$12/H12-1</f>
        <v>#DIV/0!</v>
      </c>
      <c r="H12" s="37">
        <f>bancodedados!H125</f>
        <v>0</v>
      </c>
    </row>
    <row r="13" spans="1:8">
      <c r="A13" s="1" t="str">
        <f>bancodedados!I1</f>
        <v>Preço Magazine</v>
      </c>
      <c r="B13" s="30">
        <f>bancodedados!I122</f>
        <v>0</v>
      </c>
      <c r="C13" s="8" t="e">
        <f>$B$13/D13-1</f>
        <v>#DIV/0!</v>
      </c>
      <c r="D13" s="30">
        <f>bancodedados!I123</f>
        <v>0</v>
      </c>
      <c r="E13" s="8" t="e">
        <f>$B$13/F13-1</f>
        <v>#DIV/0!</v>
      </c>
      <c r="F13" s="30">
        <f>bancodedados!I124</f>
        <v>0</v>
      </c>
      <c r="G13" s="8" t="e">
        <f>$B$13/H13-1</f>
        <v>#DIV/0!</v>
      </c>
      <c r="H13" s="38">
        <f>bancodedados!I125</f>
        <v>0</v>
      </c>
    </row>
    <row r="14" spans="1:8">
      <c r="A14" s="1" t="str">
        <f>bancodedados!J1</f>
        <v>Preço CB</v>
      </c>
      <c r="B14" s="30">
        <f>bancodedados!J122</f>
        <v>0</v>
      </c>
      <c r="C14" s="8" t="e">
        <f>$B$14/D14-1</f>
        <v>#DIV/0!</v>
      </c>
      <c r="D14" s="30">
        <f>bancodedados!J123</f>
        <v>0</v>
      </c>
      <c r="E14" s="8" t="e">
        <f>$B$14/F14-1</f>
        <v>#DIV/0!</v>
      </c>
      <c r="F14" s="30">
        <f>bancodedados!J124</f>
        <v>0</v>
      </c>
      <c r="G14" s="8" t="e">
        <f>$B$14/H14-1</f>
        <v>#DIV/0!</v>
      </c>
      <c r="H14" s="38">
        <f>bancodedados!J125</f>
        <v>0</v>
      </c>
    </row>
    <row r="15" spans="1:8">
      <c r="A15" s="1" t="str">
        <f>bancodedados!K1</f>
        <v>Preço ML</v>
      </c>
      <c r="B15" s="30">
        <f>bancodedados!K122</f>
        <v>0</v>
      </c>
      <c r="C15" s="8" t="e">
        <f>$B$15/D15-1</f>
        <v>#DIV/0!</v>
      </c>
      <c r="D15" s="30">
        <f>bancodedados!K123</f>
        <v>0</v>
      </c>
      <c r="E15" s="8" t="e">
        <f>$B$15/F15-1</f>
        <v>#DIV/0!</v>
      </c>
      <c r="F15" s="30">
        <f>bancodedados!K124</f>
        <v>0</v>
      </c>
      <c r="G15" s="8" t="e">
        <f>$B$15/H15-1</f>
        <v>#DIV/0!</v>
      </c>
      <c r="H15" s="38">
        <f>bancodedados!K125</f>
        <v>0</v>
      </c>
    </row>
    <row r="16" spans="1:8">
      <c r="A16" s="1" t="str">
        <f>bancodedados!L1</f>
        <v>Preço AMZ</v>
      </c>
      <c r="B16" s="30">
        <f>bancodedados!L122</f>
        <v>0</v>
      </c>
      <c r="C16" s="8" t="e">
        <f>$B$16/D16-1</f>
        <v>#DIV/0!</v>
      </c>
      <c r="D16" s="30">
        <f>bancodedados!L123</f>
        <v>0</v>
      </c>
      <c r="E16" s="8" t="e">
        <f>$B$16/F16-1</f>
        <v>#DIV/0!</v>
      </c>
      <c r="F16" s="30">
        <f>bancodedados!L124</f>
        <v>0</v>
      </c>
      <c r="G16" s="8" t="e">
        <f>$B$16/H16-1</f>
        <v>#DIV/0!</v>
      </c>
      <c r="H16" s="38">
        <f>bancodedados!L125</f>
        <v>0</v>
      </c>
    </row>
    <row r="17" spans="1:8" ht="15.75" thickBot="1">
      <c r="A17" s="11" t="str">
        <f>bancodedados!M1</f>
        <v>Preço Carrefour</v>
      </c>
      <c r="B17" s="39" t="str">
        <f>bancodedados!M122</f>
        <v>Indisponivel</v>
      </c>
      <c r="C17" s="12" t="e">
        <f>$B$17/D17-1</f>
        <v>#VALUE!</v>
      </c>
      <c r="D17" s="39" t="str">
        <f>bancodedados!M123</f>
        <v>Indisponivel</v>
      </c>
      <c r="E17" s="12" t="e">
        <f>$B$17/F17-1</f>
        <v>#VALUE!</v>
      </c>
      <c r="F17" s="39" t="str">
        <f>bancodedados!M124</f>
        <v>Indisponivel</v>
      </c>
      <c r="G17" s="12" t="e">
        <f>$B$17/H17-1</f>
        <v>#VALUE!</v>
      </c>
      <c r="H17" s="40" t="str">
        <f>bancodedados!M125</f>
        <v>Indisponivel</v>
      </c>
    </row>
    <row r="21" spans="1:8">
      <c r="B21" s="41" t="s">
        <v>65</v>
      </c>
    </row>
  </sheetData>
  <mergeCells count="4">
    <mergeCell ref="A3:F3"/>
    <mergeCell ref="C5:C10"/>
    <mergeCell ref="E5:E10"/>
    <mergeCell ref="G5:G10"/>
  </mergeCells>
  <conditionalFormatting sqref="C12:C17 E12:E17">
    <cfRule type="cellIs" dxfId="185" priority="3" operator="lessThan">
      <formula>0</formula>
    </cfRule>
    <cfRule type="cellIs" dxfId="184" priority="4" operator="greaterThan">
      <formula>0</formula>
    </cfRule>
  </conditionalFormatting>
  <conditionalFormatting sqref="G12:G17">
    <cfRule type="cellIs" dxfId="183" priority="1" operator="lessThan">
      <formula>0</formula>
    </cfRule>
    <cfRule type="cellIs" dxfId="18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D32AE6-ED9E-4A37-B441-7FCD3DDA5473}">
  <sheetPr codeName="Planilha23">
    <pageSetUpPr fitToPage="1"/>
  </sheetPr>
  <dimension ref="A2:J21"/>
  <sheetViews>
    <sheetView showGridLines="0" workbookViewId="0">
      <selection activeCell="H6" sqref="H6:H1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</cols>
  <sheetData>
    <row r="2" spans="1:10" ht="15.75" thickBot="1"/>
    <row r="3" spans="1:10">
      <c r="A3" s="196" t="s">
        <v>397</v>
      </c>
      <c r="B3" s="197"/>
      <c r="C3" s="197"/>
      <c r="D3" s="197"/>
      <c r="E3" s="197"/>
      <c r="F3" s="197"/>
      <c r="G3" s="96"/>
      <c r="H3" s="97"/>
    </row>
    <row r="4" spans="1:10">
      <c r="A4" s="115"/>
      <c r="B4" s="112"/>
      <c r="C4" s="112"/>
      <c r="D4" s="112"/>
      <c r="E4" s="112"/>
      <c r="F4" s="9"/>
      <c r="G4" s="112"/>
      <c r="H4" s="99" t="s">
        <v>67</v>
      </c>
    </row>
    <row r="5" spans="1:10" ht="101.25" customHeight="1">
      <c r="A5" s="111" t="s">
        <v>2</v>
      </c>
      <c r="B5" s="13"/>
      <c r="C5" s="173" t="s">
        <v>355</v>
      </c>
      <c r="D5" s="112"/>
      <c r="E5" s="173" t="s">
        <v>371</v>
      </c>
      <c r="F5" s="112"/>
      <c r="G5" s="173" t="s">
        <v>372</v>
      </c>
      <c r="H5" s="113"/>
    </row>
    <row r="6" spans="1:10" ht="14.45" customHeight="1">
      <c r="A6" s="1" t="s">
        <v>8</v>
      </c>
      <c r="B6" s="4" t="s">
        <v>9</v>
      </c>
      <c r="C6" s="173"/>
      <c r="D6" s="4" t="s">
        <v>13</v>
      </c>
      <c r="E6" s="173"/>
      <c r="F6" s="4" t="s">
        <v>13</v>
      </c>
      <c r="G6" s="173"/>
      <c r="H6" s="10" t="s">
        <v>373</v>
      </c>
    </row>
    <row r="7" spans="1:10" ht="14.45" customHeight="1">
      <c r="A7" s="1" t="s">
        <v>358</v>
      </c>
      <c r="B7" s="114" t="s">
        <v>410</v>
      </c>
      <c r="C7" s="173"/>
      <c r="D7" s="114" t="s">
        <v>400</v>
      </c>
      <c r="E7" s="173"/>
      <c r="F7" s="2" t="s">
        <v>401</v>
      </c>
      <c r="G7" s="173"/>
      <c r="H7" s="3" t="s">
        <v>411</v>
      </c>
    </row>
    <row r="8" spans="1:10">
      <c r="A8" s="1" t="s">
        <v>22</v>
      </c>
      <c r="B8" s="2" t="s">
        <v>402</v>
      </c>
      <c r="C8" s="173"/>
      <c r="D8" s="2" t="s">
        <v>402</v>
      </c>
      <c r="E8" s="173"/>
      <c r="F8" s="2" t="s">
        <v>402</v>
      </c>
      <c r="G8" s="173"/>
      <c r="H8" s="3" t="s">
        <v>402</v>
      </c>
    </row>
    <row r="9" spans="1:10" s="88" customFormat="1">
      <c r="A9" s="1" t="s">
        <v>362</v>
      </c>
      <c r="B9" s="9" t="s">
        <v>405</v>
      </c>
      <c r="C9" s="173"/>
      <c r="D9" s="9" t="s">
        <v>405</v>
      </c>
      <c r="E9" s="173"/>
      <c r="F9" s="9" t="s">
        <v>405</v>
      </c>
      <c r="G9" s="173"/>
      <c r="H9" s="99" t="s">
        <v>405</v>
      </c>
    </row>
    <row r="10" spans="1:10" ht="14.45" customHeight="1">
      <c r="A10" s="1" t="s">
        <v>406</v>
      </c>
      <c r="B10" s="2" t="s">
        <v>412</v>
      </c>
      <c r="C10" s="173"/>
      <c r="D10" s="9" t="s">
        <v>407</v>
      </c>
      <c r="E10" s="173"/>
      <c r="F10" s="2" t="s">
        <v>407</v>
      </c>
      <c r="G10" s="173"/>
      <c r="H10" s="3" t="s">
        <v>407</v>
      </c>
      <c r="I10" s="88"/>
      <c r="J10" s="88"/>
    </row>
    <row r="11" spans="1:10" ht="14.45" customHeight="1">
      <c r="A11" s="1" t="s">
        <v>392</v>
      </c>
      <c r="B11" s="5" t="s">
        <v>408</v>
      </c>
      <c r="C11" s="13"/>
      <c r="D11" s="2" t="s">
        <v>409</v>
      </c>
      <c r="E11" s="13"/>
      <c r="F11" s="2" t="s">
        <v>409</v>
      </c>
      <c r="G11" s="13"/>
      <c r="H11" s="3" t="s">
        <v>413</v>
      </c>
    </row>
    <row r="12" spans="1:10" ht="14.45" customHeight="1">
      <c r="A12" s="1" t="str">
        <f>bancodedados!H1</f>
        <v>Preço site Marca (PVP)</v>
      </c>
      <c r="B12" s="36">
        <f>bancodedados!H126</f>
        <v>0</v>
      </c>
      <c r="C12" s="8">
        <f>$B$12/D12-1</f>
        <v>-1</v>
      </c>
      <c r="D12" s="36" t="str">
        <f>bancodedados!H124</f>
        <v>129,90</v>
      </c>
      <c r="E12" s="8" t="e">
        <f>$B$12/F12-1</f>
        <v>#DIV/0!</v>
      </c>
      <c r="F12" s="36">
        <f>bancodedados!H125</f>
        <v>0</v>
      </c>
      <c r="G12" s="8" t="e">
        <f>$B$12/H12-1</f>
        <v>#DIV/0!</v>
      </c>
      <c r="H12" s="37">
        <f>bancodedados!H129</f>
        <v>0</v>
      </c>
    </row>
    <row r="13" spans="1:10">
      <c r="A13" s="1" t="str">
        <f>bancodedados!I1</f>
        <v>Preço Magazine</v>
      </c>
      <c r="B13" s="30">
        <f>bancodedados!I126</f>
        <v>0</v>
      </c>
      <c r="C13" s="8" t="e">
        <f>$B$13/D13-1</f>
        <v>#DIV/0!</v>
      </c>
      <c r="D13" s="30">
        <f>bancodedados!I124</f>
        <v>0</v>
      </c>
      <c r="E13" s="8" t="e">
        <f>$B$13/F13-1</f>
        <v>#DIV/0!</v>
      </c>
      <c r="F13" s="30">
        <f>bancodedados!I125</f>
        <v>0</v>
      </c>
      <c r="G13" s="8" t="e">
        <f>$B$13/H13-1</f>
        <v>#DIV/0!</v>
      </c>
      <c r="H13" s="38">
        <f>bancodedados!I129</f>
        <v>0</v>
      </c>
    </row>
    <row r="14" spans="1:10">
      <c r="A14" s="1" t="str">
        <f>bancodedados!J1</f>
        <v>Preço CB</v>
      </c>
      <c r="B14" s="30">
        <f>bancodedados!J126</f>
        <v>0</v>
      </c>
      <c r="C14" s="8" t="e">
        <f>$B$14/D14-1</f>
        <v>#DIV/0!</v>
      </c>
      <c r="D14" s="30">
        <f>bancodedados!J124</f>
        <v>0</v>
      </c>
      <c r="E14" s="8" t="e">
        <f>$B$14/F14-1</f>
        <v>#DIV/0!</v>
      </c>
      <c r="F14" s="30">
        <f>bancodedados!J125</f>
        <v>0</v>
      </c>
      <c r="G14" s="8" t="e">
        <f>$B$14/H14-1</f>
        <v>#DIV/0!</v>
      </c>
      <c r="H14" s="38">
        <f>bancodedados!J129</f>
        <v>0</v>
      </c>
    </row>
    <row r="15" spans="1:10">
      <c r="A15" s="1" t="str">
        <f>bancodedados!K1</f>
        <v>Preço ML</v>
      </c>
      <c r="B15" s="30">
        <f>bancodedados!K126</f>
        <v>0</v>
      </c>
      <c r="C15" s="8" t="e">
        <f>$B$15/D15-1</f>
        <v>#DIV/0!</v>
      </c>
      <c r="D15" s="30">
        <f>bancodedados!K124</f>
        <v>0</v>
      </c>
      <c r="E15" s="8" t="e">
        <f>$B$15/F15-1</f>
        <v>#DIV/0!</v>
      </c>
      <c r="F15" s="30">
        <f>bancodedados!K125</f>
        <v>0</v>
      </c>
      <c r="G15" s="8" t="e">
        <f>$B$15/H15-1</f>
        <v>#DIV/0!</v>
      </c>
      <c r="H15" s="38">
        <f>bancodedados!K129</f>
        <v>0</v>
      </c>
    </row>
    <row r="16" spans="1:10">
      <c r="A16" s="1" t="str">
        <f>bancodedados!L1</f>
        <v>Preço AMZ</v>
      </c>
      <c r="B16" s="30">
        <f>bancodedados!L126</f>
        <v>0</v>
      </c>
      <c r="C16" s="8" t="e">
        <f>$B$16/D16-1</f>
        <v>#DIV/0!</v>
      </c>
      <c r="D16" s="30">
        <f>bancodedados!L124</f>
        <v>0</v>
      </c>
      <c r="E16" s="8" t="e">
        <f>$B$16/F16-1</f>
        <v>#DIV/0!</v>
      </c>
      <c r="F16" s="30">
        <f>bancodedados!L125</f>
        <v>0</v>
      </c>
      <c r="G16" s="8" t="e">
        <f>$B$16/H16-1</f>
        <v>#DIV/0!</v>
      </c>
      <c r="H16" s="38">
        <f>bancodedados!L129</f>
        <v>0</v>
      </c>
    </row>
    <row r="17" spans="1:8" ht="15.75" thickBot="1">
      <c r="A17" s="11" t="str">
        <f>bancodedados!M1</f>
        <v>Preço Carrefour</v>
      </c>
      <c r="B17" s="39" t="str">
        <f>bancodedados!M126</f>
        <v>Indisponivel</v>
      </c>
      <c r="C17" s="12" t="e">
        <f>$B$17/D17-1</f>
        <v>#VALUE!</v>
      </c>
      <c r="D17" s="39" t="str">
        <f>bancodedados!M124</f>
        <v>Indisponivel</v>
      </c>
      <c r="E17" s="12" t="e">
        <f>$B$17/F17-1</f>
        <v>#VALUE!</v>
      </c>
      <c r="F17" s="39" t="str">
        <f>bancodedados!M125</f>
        <v>Indisponivel</v>
      </c>
      <c r="G17" s="12" t="e">
        <f>$B$17/H17-1</f>
        <v>#VALUE!</v>
      </c>
      <c r="H17" s="40" t="str">
        <f>bancodedados!M129</f>
        <v>Indisponivel</v>
      </c>
    </row>
    <row r="21" spans="1:8">
      <c r="B21" s="41" t="s">
        <v>65</v>
      </c>
    </row>
  </sheetData>
  <mergeCells count="4">
    <mergeCell ref="A3:F3"/>
    <mergeCell ref="C5:C10"/>
    <mergeCell ref="E5:E10"/>
    <mergeCell ref="G5:G10"/>
  </mergeCells>
  <conditionalFormatting sqref="C12:C17 E12:E17">
    <cfRule type="cellIs" dxfId="181" priority="3" operator="lessThan">
      <formula>0</formula>
    </cfRule>
    <cfRule type="cellIs" dxfId="180" priority="4" operator="greaterThan">
      <formula>0</formula>
    </cfRule>
  </conditionalFormatting>
  <conditionalFormatting sqref="G12:G17">
    <cfRule type="cellIs" dxfId="179" priority="1" operator="lessThan">
      <formula>0</formula>
    </cfRule>
    <cfRule type="cellIs" dxfId="178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45152D-E53B-43B2-9AD8-CB00F89EAF76}">
  <sheetPr codeName="Planilha24">
    <pageSetUpPr fitToPage="1"/>
  </sheetPr>
  <dimension ref="A2:D21"/>
  <sheetViews>
    <sheetView showGridLines="0" workbookViewId="0">
      <selection activeCell="D6" sqref="D6:D1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</cols>
  <sheetData>
    <row r="2" spans="1:4" ht="15.75" thickBot="1"/>
    <row r="3" spans="1:4">
      <c r="A3" s="169" t="s">
        <v>414</v>
      </c>
      <c r="B3" s="170"/>
      <c r="C3" s="170"/>
      <c r="D3" s="171"/>
    </row>
    <row r="4" spans="1:4">
      <c r="A4" s="83"/>
      <c r="B4" s="84"/>
      <c r="C4" s="84"/>
      <c r="D4" s="116"/>
    </row>
    <row r="5" spans="1:4" ht="101.25" customHeight="1">
      <c r="A5" s="111" t="s">
        <v>2</v>
      </c>
      <c r="B5" s="15"/>
      <c r="C5" s="172" t="s">
        <v>355</v>
      </c>
      <c r="D5" s="86"/>
    </row>
    <row r="6" spans="1:4" ht="14.45" customHeight="1">
      <c r="A6" s="1" t="s">
        <v>8</v>
      </c>
      <c r="B6" s="4" t="s">
        <v>9</v>
      </c>
      <c r="C6" s="173"/>
      <c r="D6" s="10" t="s">
        <v>13</v>
      </c>
    </row>
    <row r="7" spans="1:4" ht="14.45" customHeight="1">
      <c r="A7" s="1" t="s">
        <v>358</v>
      </c>
      <c r="B7" s="114" t="s">
        <v>415</v>
      </c>
      <c r="C7" s="173"/>
      <c r="D7" s="117" t="s">
        <v>416</v>
      </c>
    </row>
    <row r="8" spans="1:4">
      <c r="A8" s="1" t="s">
        <v>22</v>
      </c>
      <c r="B8" s="2" t="s">
        <v>417</v>
      </c>
      <c r="C8" s="173"/>
      <c r="D8" s="3" t="s">
        <v>417</v>
      </c>
    </row>
    <row r="9" spans="1:4" s="88" customFormat="1">
      <c r="A9" s="1" t="s">
        <v>362</v>
      </c>
      <c r="B9" s="9" t="s">
        <v>418</v>
      </c>
      <c r="C9" s="173"/>
      <c r="D9" s="99" t="s">
        <v>419</v>
      </c>
    </row>
    <row r="10" spans="1:4" ht="14.45" customHeight="1">
      <c r="A10" s="1" t="s">
        <v>406</v>
      </c>
      <c r="B10" s="2" t="s">
        <v>412</v>
      </c>
      <c r="C10" s="173"/>
      <c r="D10" s="3" t="s">
        <v>420</v>
      </c>
    </row>
    <row r="11" spans="1:4" ht="14.45" customHeight="1">
      <c r="A11" s="1" t="s">
        <v>392</v>
      </c>
      <c r="B11" s="5" t="s">
        <v>421</v>
      </c>
      <c r="C11" s="13"/>
      <c r="D11" s="3" t="s">
        <v>409</v>
      </c>
    </row>
    <row r="12" spans="1:4" ht="14.45" customHeight="1">
      <c r="A12" s="1" t="str">
        <f>bancodedados!H1</f>
        <v>Preço site Marca (PVP)</v>
      </c>
      <c r="B12" s="36">
        <f>bancodedados!H130</f>
        <v>0</v>
      </c>
      <c r="C12" s="8" t="e">
        <f>$B$12/D12-1</f>
        <v>#DIV/0!</v>
      </c>
      <c r="D12" s="37">
        <f>bancodedados!H131</f>
        <v>0</v>
      </c>
    </row>
    <row r="13" spans="1:4">
      <c r="A13" s="1" t="str">
        <f>bancodedados!I1</f>
        <v>Preço Magazine</v>
      </c>
      <c r="B13" s="30">
        <f>bancodedados!I130</f>
        <v>0</v>
      </c>
      <c r="C13" s="8" t="e">
        <f>$B$13/D13-1</f>
        <v>#DIV/0!</v>
      </c>
      <c r="D13" s="38">
        <f>bancodedados!I131</f>
        <v>0</v>
      </c>
    </row>
    <row r="14" spans="1:4">
      <c r="A14" s="1" t="str">
        <f>bancodedados!J1</f>
        <v>Preço CB</v>
      </c>
      <c r="B14" s="30">
        <f>bancodedados!J130</f>
        <v>0</v>
      </c>
      <c r="C14" s="8" t="e">
        <f>$B$14/D14-1</f>
        <v>#DIV/0!</v>
      </c>
      <c r="D14" s="38">
        <f>bancodedados!J131</f>
        <v>0</v>
      </c>
    </row>
    <row r="15" spans="1:4">
      <c r="A15" s="1" t="str">
        <f>bancodedados!K1</f>
        <v>Preço ML</v>
      </c>
      <c r="B15" s="30">
        <f>bancodedados!K130</f>
        <v>0</v>
      </c>
      <c r="C15" s="8" t="e">
        <f>$B$15/D15-1</f>
        <v>#DIV/0!</v>
      </c>
      <c r="D15" s="38">
        <f>bancodedados!K131</f>
        <v>0</v>
      </c>
    </row>
    <row r="16" spans="1:4" ht="15.75" thickBot="1">
      <c r="A16" s="1" t="str">
        <f>bancodedados!L1</f>
        <v>Preço AMZ</v>
      </c>
      <c r="B16" s="39">
        <f>bancodedados!L130</f>
        <v>0</v>
      </c>
      <c r="C16" s="12" t="e">
        <f>$B$16/D16-1</f>
        <v>#DIV/0!</v>
      </c>
      <c r="D16" s="40">
        <f>bancodedados!L131</f>
        <v>0</v>
      </c>
    </row>
    <row r="17" spans="1:4" ht="15.75" thickBot="1">
      <c r="A17" s="11" t="str">
        <f>bancodedados!M1</f>
        <v>Preço Carrefour</v>
      </c>
      <c r="B17" s="118" t="str">
        <f>bancodedados!M130</f>
        <v>799,00</v>
      </c>
      <c r="C17" s="119">
        <f>$B$17/D17-1</f>
        <v>0.40421792618629171</v>
      </c>
      <c r="D17" s="118" t="str">
        <f>bancodedados!M131</f>
        <v>569,00</v>
      </c>
    </row>
    <row r="21" spans="1:4">
      <c r="B21" s="41" t="s">
        <v>65</v>
      </c>
    </row>
  </sheetData>
  <mergeCells count="2">
    <mergeCell ref="A3:D3"/>
    <mergeCell ref="C5:C10"/>
  </mergeCells>
  <conditionalFormatting sqref="C12:C17">
    <cfRule type="cellIs" dxfId="177" priority="1" operator="lessThan">
      <formula>0</formula>
    </cfRule>
    <cfRule type="cellIs" dxfId="176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77CB2-6382-46D9-ACBF-93966B56C52E}">
  <sheetPr codeName="Planilha25">
    <pageSetUpPr fitToPage="1"/>
  </sheetPr>
  <dimension ref="A2:F21"/>
  <sheetViews>
    <sheetView showGridLines="0" workbookViewId="0">
      <selection activeCell="F6" sqref="F6:F1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</cols>
  <sheetData>
    <row r="2" spans="1:6" ht="15.75" thickBot="1"/>
    <row r="3" spans="1:6">
      <c r="A3" s="169" t="s">
        <v>397</v>
      </c>
      <c r="B3" s="170"/>
      <c r="C3" s="170"/>
      <c r="D3" s="170"/>
      <c r="E3" s="170"/>
      <c r="F3" s="171"/>
    </row>
    <row r="4" spans="1:6">
      <c r="A4" s="83"/>
      <c r="B4" s="84"/>
      <c r="C4" s="84"/>
      <c r="D4" s="84"/>
      <c r="E4" s="84"/>
      <c r="F4" s="85" t="s">
        <v>67</v>
      </c>
    </row>
    <row r="5" spans="1:6" ht="101.25" customHeight="1">
      <c r="A5" s="111" t="s">
        <v>2</v>
      </c>
      <c r="B5" s="15"/>
      <c r="C5" s="172" t="s">
        <v>355</v>
      </c>
      <c r="D5" s="16"/>
      <c r="E5" s="172" t="s">
        <v>371</v>
      </c>
      <c r="F5" s="86"/>
    </row>
    <row r="6" spans="1:6" ht="14.45" customHeight="1">
      <c r="A6" s="1" t="s">
        <v>8</v>
      </c>
      <c r="B6" s="4" t="s">
        <v>9</v>
      </c>
      <c r="C6" s="173"/>
      <c r="D6" s="4" t="s">
        <v>13</v>
      </c>
      <c r="E6" s="173"/>
      <c r="F6" s="10" t="s">
        <v>13</v>
      </c>
    </row>
    <row r="7" spans="1:6" ht="14.45" customHeight="1">
      <c r="A7" s="1" t="s">
        <v>358</v>
      </c>
      <c r="B7" s="114" t="s">
        <v>422</v>
      </c>
      <c r="C7" s="173"/>
      <c r="D7" s="114" t="s">
        <v>423</v>
      </c>
      <c r="E7" s="173"/>
      <c r="F7" s="117" t="s">
        <v>424</v>
      </c>
    </row>
    <row r="8" spans="1:6">
      <c r="A8" s="1" t="s">
        <v>22</v>
      </c>
      <c r="B8" s="2" t="s">
        <v>425</v>
      </c>
      <c r="C8" s="173"/>
      <c r="D8" s="2" t="s">
        <v>425</v>
      </c>
      <c r="E8" s="173"/>
      <c r="F8" s="3" t="s">
        <v>425</v>
      </c>
    </row>
    <row r="9" spans="1:6" s="88" customFormat="1">
      <c r="A9" s="1" t="s">
        <v>362</v>
      </c>
      <c r="B9" s="9" t="s">
        <v>426</v>
      </c>
      <c r="C9" s="173"/>
      <c r="D9" s="9" t="s">
        <v>427</v>
      </c>
      <c r="E9" s="173"/>
      <c r="F9" s="99" t="s">
        <v>426</v>
      </c>
    </row>
    <row r="10" spans="1:6" ht="14.45" customHeight="1">
      <c r="A10" s="1" t="s">
        <v>406</v>
      </c>
      <c r="B10" s="2" t="s">
        <v>412</v>
      </c>
      <c r="C10" s="173"/>
      <c r="D10" s="2" t="s">
        <v>412</v>
      </c>
      <c r="E10" s="173"/>
      <c r="F10" s="3" t="s">
        <v>428</v>
      </c>
    </row>
    <row r="11" spans="1:6" ht="14.45" customHeight="1">
      <c r="A11" s="1" t="s">
        <v>392</v>
      </c>
      <c r="B11" s="5" t="s">
        <v>396</v>
      </c>
      <c r="C11" s="13"/>
      <c r="D11" s="2" t="s">
        <v>429</v>
      </c>
      <c r="E11" s="13"/>
      <c r="F11" s="7" t="s">
        <v>430</v>
      </c>
    </row>
    <row r="12" spans="1:6" ht="14.45" customHeight="1">
      <c r="A12" s="1" t="str">
        <f>bancodedados!H1</f>
        <v>Preço site Marca (PVP)</v>
      </c>
      <c r="B12" s="36">
        <f>bancodedados!H132</f>
        <v>0</v>
      </c>
      <c r="C12" s="8" t="e">
        <f>$B$12/D12-1</f>
        <v>#DIV/0!</v>
      </c>
      <c r="D12" s="36">
        <f>bancodedados!H133</f>
        <v>0</v>
      </c>
      <c r="E12" s="8" t="e">
        <f>$B$12/F12-1</f>
        <v>#DIV/0!</v>
      </c>
      <c r="F12" s="37">
        <f>bancodedados!H134</f>
        <v>0</v>
      </c>
    </row>
    <row r="13" spans="1:6">
      <c r="A13" s="1" t="str">
        <f>bancodedados!I1</f>
        <v>Preço Magazine</v>
      </c>
      <c r="B13" s="30">
        <f>bancodedados!I132</f>
        <v>0</v>
      </c>
      <c r="C13" s="8" t="e">
        <f>$B$13/D13-1</f>
        <v>#DIV/0!</v>
      </c>
      <c r="D13" s="30">
        <f>bancodedados!I133</f>
        <v>0</v>
      </c>
      <c r="E13" s="8" t="e">
        <f>$B$13/F13-1</f>
        <v>#DIV/0!</v>
      </c>
      <c r="F13" s="38">
        <f>bancodedados!I134</f>
        <v>0</v>
      </c>
    </row>
    <row r="14" spans="1:6">
      <c r="A14" s="1" t="str">
        <f>bancodedados!J1</f>
        <v>Preço CB</v>
      </c>
      <c r="B14" s="30">
        <f>bancodedados!J132</f>
        <v>0</v>
      </c>
      <c r="C14" s="8" t="e">
        <f>$B$14/D14-1</f>
        <v>#DIV/0!</v>
      </c>
      <c r="D14" s="30">
        <f>bancodedados!J133</f>
        <v>0</v>
      </c>
      <c r="E14" s="8" t="e">
        <f>$B$14/F14-1</f>
        <v>#DIV/0!</v>
      </c>
      <c r="F14" s="38">
        <f>bancodedados!J134</f>
        <v>0</v>
      </c>
    </row>
    <row r="15" spans="1:6">
      <c r="A15" s="1" t="str">
        <f>bancodedados!K1</f>
        <v>Preço ML</v>
      </c>
      <c r="B15" s="30">
        <f>bancodedados!K132</f>
        <v>0</v>
      </c>
      <c r="C15" s="8" t="e">
        <f>$B$15/D15-1</f>
        <v>#DIV/0!</v>
      </c>
      <c r="D15" s="30">
        <f>bancodedados!K133</f>
        <v>0</v>
      </c>
      <c r="E15" s="8" t="e">
        <f>$B$15/F15-1</f>
        <v>#DIV/0!</v>
      </c>
      <c r="F15" s="38">
        <f>bancodedados!K134</f>
        <v>0</v>
      </c>
    </row>
    <row r="16" spans="1:6">
      <c r="A16" s="1" t="str">
        <f>bancodedados!L1</f>
        <v>Preço AMZ</v>
      </c>
      <c r="B16" s="30">
        <f>bancodedados!L132</f>
        <v>0</v>
      </c>
      <c r="C16" s="8" t="e">
        <f>$B$16/D16-1</f>
        <v>#DIV/0!</v>
      </c>
      <c r="D16" s="30">
        <f>bancodedados!L133</f>
        <v>0</v>
      </c>
      <c r="E16" s="8" t="e">
        <f>$B$16/F16-1</f>
        <v>#DIV/0!</v>
      </c>
      <c r="F16" s="38">
        <f>bancodedados!L134</f>
        <v>0</v>
      </c>
    </row>
    <row r="17" spans="1:6" ht="15.75" thickBot="1">
      <c r="A17" s="11" t="str">
        <f>bancodedados!M1</f>
        <v>Preço Carrefour</v>
      </c>
      <c r="B17" s="39" t="str">
        <f>bancodedados!M132</f>
        <v>849,00</v>
      </c>
      <c r="C17" s="12" t="e">
        <f>$B$17/D17-1</f>
        <v>#VALUE!</v>
      </c>
      <c r="D17" s="39" t="str">
        <f>bancodedados!M133</f>
        <v>Indisponivel</v>
      </c>
      <c r="E17" s="12" t="e">
        <f>$B$17/F17-1</f>
        <v>#VALUE!</v>
      </c>
      <c r="F17" s="40" t="str">
        <f>bancodedados!M134</f>
        <v>Indisponivel</v>
      </c>
    </row>
    <row r="21" spans="1:6">
      <c r="B21" s="41" t="s">
        <v>65</v>
      </c>
    </row>
  </sheetData>
  <mergeCells count="3">
    <mergeCell ref="A3:F3"/>
    <mergeCell ref="C5:C10"/>
    <mergeCell ref="E5:E10"/>
  </mergeCells>
  <conditionalFormatting sqref="C12:C17 E12:E17">
    <cfRule type="cellIs" dxfId="175" priority="1" operator="lessThan">
      <formula>0</formula>
    </cfRule>
    <cfRule type="cellIs" dxfId="174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883C9-C786-4A66-8DEB-97553549F3B7}">
  <sheetPr codeName="Planilha26">
    <pageSetUpPr fitToPage="1"/>
  </sheetPr>
  <dimension ref="A2:D21"/>
  <sheetViews>
    <sheetView showGridLines="0" workbookViewId="0">
      <selection activeCell="I15" sqref="I15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</cols>
  <sheetData>
    <row r="2" spans="1:4" ht="15.75" thickBot="1"/>
    <row r="3" spans="1:4">
      <c r="A3" s="169" t="s">
        <v>397</v>
      </c>
      <c r="B3" s="170"/>
      <c r="C3" s="170"/>
      <c r="D3" s="171"/>
    </row>
    <row r="4" spans="1:4">
      <c r="A4" s="83"/>
      <c r="B4" s="84"/>
      <c r="C4" s="84"/>
      <c r="D4" s="85" t="s">
        <v>67</v>
      </c>
    </row>
    <row r="5" spans="1:4" ht="101.25" customHeight="1">
      <c r="A5" s="14" t="s">
        <v>2</v>
      </c>
      <c r="B5" s="15"/>
      <c r="C5" s="172" t="s">
        <v>355</v>
      </c>
      <c r="D5" s="86"/>
    </row>
    <row r="6" spans="1:4" ht="14.45" customHeight="1">
      <c r="A6" s="1" t="s">
        <v>8</v>
      </c>
      <c r="B6" s="4" t="s">
        <v>9</v>
      </c>
      <c r="C6" s="173"/>
      <c r="D6" s="10" t="s">
        <v>13</v>
      </c>
    </row>
    <row r="7" spans="1:4" ht="14.45" customHeight="1">
      <c r="A7" s="1" t="s">
        <v>358</v>
      </c>
      <c r="B7" s="114" t="s">
        <v>422</v>
      </c>
      <c r="C7" s="173"/>
      <c r="D7" s="117" t="s">
        <v>431</v>
      </c>
    </row>
    <row r="8" spans="1:4">
      <c r="A8" s="1" t="s">
        <v>22</v>
      </c>
      <c r="B8" s="2" t="s">
        <v>425</v>
      </c>
      <c r="C8" s="173"/>
      <c r="D8" s="3" t="s">
        <v>425</v>
      </c>
    </row>
    <row r="9" spans="1:4" s="88" customFormat="1">
      <c r="A9" s="1" t="s">
        <v>362</v>
      </c>
      <c r="B9" s="9" t="s">
        <v>432</v>
      </c>
      <c r="C9" s="173"/>
      <c r="D9" s="99" t="s">
        <v>433</v>
      </c>
    </row>
    <row r="10" spans="1:4" ht="14.45" customHeight="1">
      <c r="A10" s="1" t="s">
        <v>434</v>
      </c>
      <c r="B10" s="2" t="s">
        <v>435</v>
      </c>
      <c r="C10" s="173"/>
      <c r="D10" s="3" t="s">
        <v>436</v>
      </c>
    </row>
    <row r="11" spans="1:4" ht="14.45" customHeight="1">
      <c r="A11" s="1" t="s">
        <v>392</v>
      </c>
      <c r="B11" s="5" t="s">
        <v>396</v>
      </c>
      <c r="C11" s="13"/>
      <c r="D11" s="3" t="s">
        <v>408</v>
      </c>
    </row>
    <row r="12" spans="1:4" ht="14.45" customHeight="1">
      <c r="A12" s="1" t="str">
        <f>bancodedados!H1</f>
        <v>Preço site Marca (PVP)</v>
      </c>
      <c r="B12" s="36">
        <f>bancodedados!H132</f>
        <v>0</v>
      </c>
      <c r="C12" s="8">
        <f>$B$12/D12-1</f>
        <v>-1</v>
      </c>
      <c r="D12" s="37" t="str">
        <f>bancodedados!H136</f>
        <v>879,90</v>
      </c>
    </row>
    <row r="13" spans="1:4">
      <c r="A13" s="1" t="str">
        <f>bancodedados!I1</f>
        <v>Preço Magazine</v>
      </c>
      <c r="B13" s="30">
        <f>bancodedados!I132</f>
        <v>0</v>
      </c>
      <c r="C13" s="8" t="e">
        <f>$B$13/D13-1</f>
        <v>#DIV/0!</v>
      </c>
      <c r="D13" s="38">
        <f>bancodedados!I136</f>
        <v>0</v>
      </c>
    </row>
    <row r="14" spans="1:4">
      <c r="A14" s="1" t="str">
        <f>bancodedados!J1</f>
        <v>Preço CB</v>
      </c>
      <c r="B14" s="30">
        <f>bancodedados!J132</f>
        <v>0</v>
      </c>
      <c r="C14" s="8" t="e">
        <f>$B$14/D14-1</f>
        <v>#DIV/0!</v>
      </c>
      <c r="D14" s="38">
        <f>bancodedados!J136</f>
        <v>0</v>
      </c>
    </row>
    <row r="15" spans="1:4">
      <c r="A15" s="1" t="str">
        <f>bancodedados!K1</f>
        <v>Preço ML</v>
      </c>
      <c r="B15" s="30">
        <f>bancodedados!K132</f>
        <v>0</v>
      </c>
      <c r="C15" s="8" t="e">
        <f>$B$15/D15-1</f>
        <v>#DIV/0!</v>
      </c>
      <c r="D15" s="38">
        <f>bancodedados!K136</f>
        <v>0</v>
      </c>
    </row>
    <row r="16" spans="1:4">
      <c r="A16" s="1" t="str">
        <f>bancodedados!L1</f>
        <v>Preço AMZ</v>
      </c>
      <c r="B16" s="30">
        <f>bancodedados!L132</f>
        <v>0</v>
      </c>
      <c r="C16" s="8" t="e">
        <f>$B$16/D16-1</f>
        <v>#DIV/0!</v>
      </c>
      <c r="D16" s="38">
        <f>bancodedados!L136</f>
        <v>0</v>
      </c>
    </row>
    <row r="17" spans="1:4" ht="15.75" thickBot="1">
      <c r="A17" s="11" t="str">
        <f>bancodedados!M1</f>
        <v>Preço Carrefour</v>
      </c>
      <c r="B17" s="39" t="str">
        <f>bancodedados!M132</f>
        <v>849,00</v>
      </c>
      <c r="C17" s="12">
        <f>$B$17/D17-1</f>
        <v>0.30816640986132504</v>
      </c>
      <c r="D17" s="40" t="str">
        <f>bancodedados!M136</f>
        <v>649,00</v>
      </c>
    </row>
    <row r="21" spans="1:4">
      <c r="B21" s="41" t="s">
        <v>65</v>
      </c>
    </row>
  </sheetData>
  <mergeCells count="2">
    <mergeCell ref="A3:D3"/>
    <mergeCell ref="C5:C10"/>
  </mergeCells>
  <conditionalFormatting sqref="C12:C17">
    <cfRule type="cellIs" dxfId="173" priority="1" operator="lessThan">
      <formula>0</formula>
    </cfRule>
    <cfRule type="cellIs" dxfId="17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E09C84-B7A2-4DA5-BC59-BAF86981F13D}">
  <sheetPr codeName="Planilha27">
    <pageSetUpPr fitToPage="1"/>
  </sheetPr>
  <dimension ref="A2:H21"/>
  <sheetViews>
    <sheetView showGridLines="0" workbookViewId="0">
      <selection activeCell="B25" sqref="B25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</cols>
  <sheetData>
    <row r="2" spans="1:8" ht="15.75" thickBot="1"/>
    <row r="3" spans="1:8">
      <c r="A3" s="169" t="s">
        <v>437</v>
      </c>
      <c r="B3" s="170"/>
      <c r="C3" s="170"/>
      <c r="D3" s="170"/>
      <c r="E3" s="170"/>
      <c r="F3" s="170"/>
      <c r="G3" s="90"/>
      <c r="H3" s="91"/>
    </row>
    <row r="4" spans="1:8">
      <c r="A4" s="83"/>
      <c r="B4" s="84"/>
      <c r="C4" s="84"/>
      <c r="D4" s="84"/>
      <c r="E4" s="84"/>
      <c r="F4" s="109"/>
      <c r="G4" s="84"/>
      <c r="H4" s="110" t="s">
        <v>318</v>
      </c>
    </row>
    <row r="5" spans="1:8" ht="101.25" customHeight="1">
      <c r="A5" s="111" t="s">
        <v>2</v>
      </c>
      <c r="B5" s="13"/>
      <c r="C5" s="173" t="s">
        <v>355</v>
      </c>
      <c r="D5" s="112"/>
      <c r="E5" s="173" t="s">
        <v>371</v>
      </c>
      <c r="F5" s="112"/>
      <c r="G5" s="173" t="s">
        <v>372</v>
      </c>
      <c r="H5" s="113"/>
    </row>
    <row r="6" spans="1:8" ht="14.45" customHeight="1">
      <c r="A6" s="1" t="s">
        <v>8</v>
      </c>
      <c r="B6" s="4" t="s">
        <v>356</v>
      </c>
      <c r="C6" s="173"/>
      <c r="D6" s="4" t="s">
        <v>379</v>
      </c>
      <c r="E6" s="173"/>
      <c r="F6" s="4" t="s">
        <v>379</v>
      </c>
      <c r="G6" s="173"/>
      <c r="H6" s="10" t="s">
        <v>438</v>
      </c>
    </row>
    <row r="7" spans="1:8" ht="14.45" customHeight="1">
      <c r="A7" s="1" t="s">
        <v>358</v>
      </c>
      <c r="B7" s="114" t="s">
        <v>439</v>
      </c>
      <c r="C7" s="173"/>
      <c r="D7" s="114" t="s">
        <v>440</v>
      </c>
      <c r="E7" s="173"/>
      <c r="F7" s="114" t="s">
        <v>441</v>
      </c>
      <c r="G7" s="173"/>
      <c r="H7" s="117" t="s">
        <v>442</v>
      </c>
    </row>
    <row r="8" spans="1:8">
      <c r="A8" s="1" t="s">
        <v>22</v>
      </c>
      <c r="B8" s="2" t="s">
        <v>443</v>
      </c>
      <c r="C8" s="173"/>
      <c r="D8" s="2" t="s">
        <v>443</v>
      </c>
      <c r="E8" s="173"/>
      <c r="F8" s="2" t="s">
        <v>443</v>
      </c>
      <c r="G8" s="173"/>
      <c r="H8" s="3" t="s">
        <v>443</v>
      </c>
    </row>
    <row r="9" spans="1:8" s="88" customFormat="1">
      <c r="A9" s="120" t="s">
        <v>444</v>
      </c>
      <c r="B9" s="9" t="s">
        <v>445</v>
      </c>
      <c r="C9" s="173"/>
      <c r="D9" s="9" t="s">
        <v>63</v>
      </c>
      <c r="E9" s="173"/>
      <c r="F9" s="9" t="s">
        <v>63</v>
      </c>
      <c r="G9" s="173"/>
      <c r="H9" s="99" t="s">
        <v>63</v>
      </c>
    </row>
    <row r="10" spans="1:8" ht="14.45" customHeight="1">
      <c r="A10" s="1" t="s">
        <v>446</v>
      </c>
      <c r="B10" s="5" t="s">
        <v>63</v>
      </c>
      <c r="C10" s="173"/>
      <c r="D10" s="5" t="s">
        <v>63</v>
      </c>
      <c r="E10" s="173"/>
      <c r="F10" s="5" t="s">
        <v>63</v>
      </c>
      <c r="G10" s="173"/>
      <c r="H10" s="3" t="s">
        <v>63</v>
      </c>
    </row>
    <row r="11" spans="1:8" ht="14.45" customHeight="1">
      <c r="A11" s="1" t="s">
        <v>447</v>
      </c>
      <c r="B11" s="5" t="s">
        <v>448</v>
      </c>
      <c r="C11" s="13"/>
      <c r="D11" s="5" t="s">
        <v>449</v>
      </c>
      <c r="E11" s="13"/>
      <c r="F11" s="5" t="s">
        <v>450</v>
      </c>
      <c r="G11" s="13"/>
      <c r="H11" s="3" t="s">
        <v>451</v>
      </c>
    </row>
    <row r="12" spans="1:8" ht="14.45" customHeight="1">
      <c r="A12" s="1" t="str">
        <f>bancodedados!H1</f>
        <v>Preço site Marca (PVP)</v>
      </c>
      <c r="B12" s="36">
        <f>bancodedados!H137</f>
        <v>0</v>
      </c>
      <c r="C12" s="8" t="e">
        <f>$B$12/D12-1</f>
        <v>#DIV/0!</v>
      </c>
      <c r="D12" s="36">
        <f>bancodedados!H138</f>
        <v>0</v>
      </c>
      <c r="E12" s="8" t="e">
        <f>$B$12/F12-1</f>
        <v>#DIV/0!</v>
      </c>
      <c r="F12" s="36">
        <f>bancodedados!H139</f>
        <v>0</v>
      </c>
      <c r="G12" s="8" t="e">
        <f>$B$12/H12-1</f>
        <v>#DIV/0!</v>
      </c>
      <c r="H12" s="37">
        <f>bancodedados!H152</f>
        <v>0</v>
      </c>
    </row>
    <row r="13" spans="1:8">
      <c r="A13" s="1" t="str">
        <f>bancodedados!I1</f>
        <v>Preço Magazine</v>
      </c>
      <c r="B13" s="30">
        <f>bancodedados!I137</f>
        <v>0</v>
      </c>
      <c r="C13" s="8" t="e">
        <f>$B$13/D13-1</f>
        <v>#DIV/0!</v>
      </c>
      <c r="D13" s="30">
        <f>bancodedados!I138</f>
        <v>0</v>
      </c>
      <c r="E13" s="8" t="e">
        <f>$B$13/F13-1</f>
        <v>#DIV/0!</v>
      </c>
      <c r="F13" s="30">
        <f>bancodedados!I139</f>
        <v>0</v>
      </c>
      <c r="G13" s="8" t="e">
        <f>$B$13/H13-1</f>
        <v>#DIV/0!</v>
      </c>
      <c r="H13" s="38">
        <f>bancodedados!I152</f>
        <v>0</v>
      </c>
    </row>
    <row r="14" spans="1:8">
      <c r="A14" s="1" t="str">
        <f>bancodedados!J1</f>
        <v>Preço CB</v>
      </c>
      <c r="B14" s="30">
        <f>bancodedados!J137</f>
        <v>0</v>
      </c>
      <c r="C14" s="8" t="e">
        <f>$B$14/D14-1</f>
        <v>#DIV/0!</v>
      </c>
      <c r="D14" s="30">
        <f>bancodedados!J138</f>
        <v>0</v>
      </c>
      <c r="E14" s="8" t="e">
        <f>$B$14/F14-1</f>
        <v>#DIV/0!</v>
      </c>
      <c r="F14" s="30">
        <f>bancodedados!J139</f>
        <v>0</v>
      </c>
      <c r="G14" s="8" t="e">
        <f>$B$14/H14-1</f>
        <v>#DIV/0!</v>
      </c>
      <c r="H14" s="38">
        <f>bancodedados!J152</f>
        <v>0</v>
      </c>
    </row>
    <row r="15" spans="1:8">
      <c r="A15" s="1" t="str">
        <f>bancodedados!K1</f>
        <v>Preço ML</v>
      </c>
      <c r="B15" s="30">
        <f>bancodedados!K137</f>
        <v>0</v>
      </c>
      <c r="C15" s="8" t="e">
        <f>$B$15/D15-1</f>
        <v>#DIV/0!</v>
      </c>
      <c r="D15" s="30">
        <f>bancodedados!K138</f>
        <v>0</v>
      </c>
      <c r="E15" s="8" t="e">
        <f>$B$15/F15-1</f>
        <v>#DIV/0!</v>
      </c>
      <c r="F15" s="30">
        <f>bancodedados!K139</f>
        <v>0</v>
      </c>
      <c r="G15" s="8" t="e">
        <f>$B$15/H15-1</f>
        <v>#DIV/0!</v>
      </c>
      <c r="H15" s="38">
        <f>bancodedados!K152</f>
        <v>0</v>
      </c>
    </row>
    <row r="16" spans="1:8">
      <c r="A16" s="1" t="str">
        <f>bancodedados!L1</f>
        <v>Preço AMZ</v>
      </c>
      <c r="B16" s="30">
        <f>bancodedados!L137</f>
        <v>0</v>
      </c>
      <c r="C16" s="8" t="e">
        <f>$B$16/D16-1</f>
        <v>#DIV/0!</v>
      </c>
      <c r="D16" s="30">
        <f>bancodedados!L138</f>
        <v>0</v>
      </c>
      <c r="E16" s="8" t="e">
        <f>$B$16/F16-1</f>
        <v>#DIV/0!</v>
      </c>
      <c r="F16" s="30">
        <f>bancodedados!L139</f>
        <v>0</v>
      </c>
      <c r="G16" s="8" t="e">
        <f>$B$16/H16-1</f>
        <v>#DIV/0!</v>
      </c>
      <c r="H16" s="38">
        <f>bancodedados!L152</f>
        <v>0</v>
      </c>
    </row>
    <row r="17" spans="1:8" ht="15.75" thickBot="1">
      <c r="A17" s="11" t="str">
        <f>bancodedados!M1</f>
        <v>Preço Carrefour</v>
      </c>
      <c r="B17" s="39" t="str">
        <f>bancodedados!M137</f>
        <v>Indisponivel</v>
      </c>
      <c r="C17" s="12" t="e">
        <f>$B$17/D17-1</f>
        <v>#VALUE!</v>
      </c>
      <c r="D17" s="39" t="str">
        <f>bancodedados!M138</f>
        <v>Indisponivel</v>
      </c>
      <c r="E17" s="12" t="e">
        <f>$B$17/F17-1</f>
        <v>#VALUE!</v>
      </c>
      <c r="F17" s="39" t="str">
        <f>bancodedados!M139</f>
        <v>Indisponivel</v>
      </c>
      <c r="G17" s="12" t="e">
        <f>$B$17/H17-1</f>
        <v>#VALUE!</v>
      </c>
      <c r="H17" s="40" t="str">
        <f>bancodedados!M152</f>
        <v>Indisponivel</v>
      </c>
    </row>
    <row r="21" spans="1:8">
      <c r="B21" s="41" t="s">
        <v>65</v>
      </c>
    </row>
  </sheetData>
  <mergeCells count="4">
    <mergeCell ref="A3:F3"/>
    <mergeCell ref="C5:C10"/>
    <mergeCell ref="E5:E10"/>
    <mergeCell ref="G5:G10"/>
  </mergeCells>
  <conditionalFormatting sqref="C12:C17 E12:E17">
    <cfRule type="cellIs" dxfId="171" priority="3" operator="lessThan">
      <formula>0</formula>
    </cfRule>
    <cfRule type="cellIs" dxfId="170" priority="4" operator="greaterThan">
      <formula>0</formula>
    </cfRule>
  </conditionalFormatting>
  <conditionalFormatting sqref="G12:G17">
    <cfRule type="cellIs" dxfId="169" priority="1" operator="lessThan">
      <formula>0</formula>
    </cfRule>
    <cfRule type="cellIs" dxfId="168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A6222E-C45B-4128-92E0-814F76D4904B}">
  <sheetPr codeName="Planilha28">
    <pageSetUpPr fitToPage="1"/>
  </sheetPr>
  <dimension ref="A2:D21"/>
  <sheetViews>
    <sheetView showGridLines="0" workbookViewId="0">
      <selection activeCell="F9" sqref="F9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</cols>
  <sheetData>
    <row r="2" spans="1:4" ht="15.75" thickBot="1"/>
    <row r="3" spans="1:4">
      <c r="A3" s="169" t="s">
        <v>437</v>
      </c>
      <c r="B3" s="170"/>
      <c r="C3" s="170"/>
      <c r="D3" s="91"/>
    </row>
    <row r="4" spans="1:4">
      <c r="A4" s="83"/>
      <c r="B4" s="84"/>
      <c r="C4" s="84"/>
      <c r="D4" s="110" t="s">
        <v>318</v>
      </c>
    </row>
    <row r="5" spans="1:4" ht="101.25" customHeight="1">
      <c r="A5" s="111" t="s">
        <v>2</v>
      </c>
      <c r="B5" s="13"/>
      <c r="C5" s="173" t="s">
        <v>355</v>
      </c>
      <c r="D5" s="113"/>
    </row>
    <row r="6" spans="1:4" ht="14.45" customHeight="1">
      <c r="A6" s="1" t="s">
        <v>8</v>
      </c>
      <c r="B6" s="4" t="s">
        <v>356</v>
      </c>
      <c r="C6" s="173"/>
      <c r="D6" s="10" t="s">
        <v>438</v>
      </c>
    </row>
    <row r="7" spans="1:4" ht="14.45" customHeight="1">
      <c r="A7" s="1" t="s">
        <v>358</v>
      </c>
      <c r="B7" s="114" t="s">
        <v>452</v>
      </c>
      <c r="C7" s="173"/>
      <c r="D7" s="114" t="s">
        <v>453</v>
      </c>
    </row>
    <row r="8" spans="1:4">
      <c r="A8" s="1" t="s">
        <v>22</v>
      </c>
      <c r="B8" s="2" t="s">
        <v>443</v>
      </c>
      <c r="C8" s="173"/>
      <c r="D8" s="3" t="s">
        <v>443</v>
      </c>
    </row>
    <row r="9" spans="1:4" s="88" customFormat="1">
      <c r="A9" s="120" t="s">
        <v>454</v>
      </c>
      <c r="B9" s="9" t="s">
        <v>455</v>
      </c>
      <c r="C9" s="173"/>
      <c r="D9" s="99" t="s">
        <v>456</v>
      </c>
    </row>
    <row r="10" spans="1:4" ht="14.45" customHeight="1">
      <c r="A10" s="1" t="s">
        <v>457</v>
      </c>
      <c r="B10" s="5" t="s">
        <v>63</v>
      </c>
      <c r="C10" s="173"/>
      <c r="D10" s="99" t="s">
        <v>456</v>
      </c>
    </row>
    <row r="11" spans="1:4" ht="14.45" customHeight="1">
      <c r="A11" s="1" t="s">
        <v>447</v>
      </c>
      <c r="B11" s="5" t="s">
        <v>458</v>
      </c>
      <c r="C11" s="13"/>
      <c r="D11" s="3" t="s">
        <v>459</v>
      </c>
    </row>
    <row r="12" spans="1:4" ht="14.45" customHeight="1">
      <c r="A12" s="1" t="str">
        <f>bancodedados!H1</f>
        <v>Preço site Marca (PVP)</v>
      </c>
      <c r="B12" s="36" t="str">
        <f>bancodedados!H141</f>
        <v>Indisponivel</v>
      </c>
      <c r="C12" s="8" t="e">
        <f>$B$12/#REF!-1</f>
        <v>#VALUE!</v>
      </c>
      <c r="D12" s="37" t="str">
        <f>bancodedados!H142</f>
        <v>599,90</v>
      </c>
    </row>
    <row r="13" spans="1:4">
      <c r="A13" s="1" t="str">
        <f>bancodedados!I1</f>
        <v>Preço Magazine</v>
      </c>
      <c r="B13" s="30">
        <f>bancodedados!I141</f>
        <v>0</v>
      </c>
      <c r="C13" s="8" t="e">
        <f>$B$13/#REF!-1</f>
        <v>#REF!</v>
      </c>
      <c r="D13" s="38">
        <f>bancodedados!I142</f>
        <v>0</v>
      </c>
    </row>
    <row r="14" spans="1:4">
      <c r="A14" s="1" t="str">
        <f>bancodedados!J1</f>
        <v>Preço CB</v>
      </c>
      <c r="B14" s="30">
        <f>bancodedados!J141</f>
        <v>0</v>
      </c>
      <c r="C14" s="8" t="e">
        <f>$B$14/#REF!-1</f>
        <v>#REF!</v>
      </c>
      <c r="D14" s="38">
        <f>bancodedados!J142</f>
        <v>0</v>
      </c>
    </row>
    <row r="15" spans="1:4">
      <c r="A15" s="1" t="str">
        <f>bancodedados!K1</f>
        <v>Preço ML</v>
      </c>
      <c r="B15" s="30">
        <f>bancodedados!K141</f>
        <v>0</v>
      </c>
      <c r="C15" s="8" t="e">
        <f>$B$15/#REF!-1</f>
        <v>#REF!</v>
      </c>
      <c r="D15" s="38">
        <f>bancodedados!K142</f>
        <v>0</v>
      </c>
    </row>
    <row r="16" spans="1:4">
      <c r="A16" s="1" t="str">
        <f>bancodedados!L1</f>
        <v>Preço AMZ</v>
      </c>
      <c r="B16" s="30">
        <f>bancodedados!L141</f>
        <v>0</v>
      </c>
      <c r="C16" s="8" t="e">
        <f>$B$16/#REF!-1</f>
        <v>#REF!</v>
      </c>
      <c r="D16" s="38">
        <f>bancodedados!L142</f>
        <v>0</v>
      </c>
    </row>
    <row r="17" spans="1:4" ht="15.75" thickBot="1">
      <c r="A17" s="11" t="str">
        <f>bancodedados!M1</f>
        <v>Preço Carrefour</v>
      </c>
      <c r="B17" s="39" t="str">
        <f>bancodedados!M141</f>
        <v>Indisponivel</v>
      </c>
      <c r="C17" s="12" t="e">
        <f>$B$17/#REF!-1</f>
        <v>#VALUE!</v>
      </c>
      <c r="D17" s="40" t="str">
        <f>bancodedados!M142</f>
        <v>Indisponivel</v>
      </c>
    </row>
    <row r="21" spans="1:4">
      <c r="B21" s="41" t="s">
        <v>65</v>
      </c>
    </row>
  </sheetData>
  <mergeCells count="2">
    <mergeCell ref="A3:C3"/>
    <mergeCell ref="C5:C10"/>
  </mergeCells>
  <conditionalFormatting sqref="C12:C17">
    <cfRule type="cellIs" dxfId="167" priority="1" operator="lessThan">
      <formula>0</formula>
    </cfRule>
    <cfRule type="cellIs" dxfId="166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B82D2-9D55-40E2-881A-9EBA11D5E572}">
  <sheetPr codeName="Planilha29">
    <pageSetUpPr fitToPage="1"/>
  </sheetPr>
  <dimension ref="A2:F21"/>
  <sheetViews>
    <sheetView showGridLines="0" workbookViewId="0">
      <selection activeCell="F21" sqref="F2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</cols>
  <sheetData>
    <row r="2" spans="1:6" ht="15.75" thickBot="1"/>
    <row r="3" spans="1:6">
      <c r="A3" s="169" t="s">
        <v>437</v>
      </c>
      <c r="B3" s="170"/>
      <c r="C3" s="170"/>
      <c r="D3" s="170"/>
      <c r="E3" s="170"/>
      <c r="F3" s="91"/>
    </row>
    <row r="4" spans="1:6">
      <c r="A4" s="83"/>
      <c r="B4" s="84"/>
      <c r="C4" s="84"/>
      <c r="D4" s="84"/>
      <c r="E4" s="84"/>
      <c r="F4" s="110" t="s">
        <v>318</v>
      </c>
    </row>
    <row r="5" spans="1:6" ht="101.25" customHeight="1">
      <c r="A5" s="111" t="s">
        <v>2</v>
      </c>
      <c r="B5" s="13"/>
      <c r="C5" s="173" t="s">
        <v>355</v>
      </c>
      <c r="D5" s="112"/>
      <c r="E5" s="173" t="s">
        <v>371</v>
      </c>
      <c r="F5" s="113"/>
    </row>
    <row r="6" spans="1:6" ht="14.45" customHeight="1">
      <c r="A6" s="1" t="s">
        <v>8</v>
      </c>
      <c r="B6" s="4" t="s">
        <v>356</v>
      </c>
      <c r="C6" s="173"/>
      <c r="D6" s="4" t="s">
        <v>379</v>
      </c>
      <c r="E6" s="173"/>
      <c r="F6" s="10" t="s">
        <v>438</v>
      </c>
    </row>
    <row r="7" spans="1:6" ht="14.45" customHeight="1">
      <c r="A7" s="1" t="s">
        <v>358</v>
      </c>
      <c r="B7" s="114" t="s">
        <v>460</v>
      </c>
      <c r="C7" s="173"/>
      <c r="D7" s="114" t="s">
        <v>461</v>
      </c>
      <c r="E7" s="173"/>
      <c r="F7" s="117" t="s">
        <v>462</v>
      </c>
    </row>
    <row r="8" spans="1:6">
      <c r="A8" s="1" t="s">
        <v>22</v>
      </c>
      <c r="B8" s="2" t="s">
        <v>443</v>
      </c>
      <c r="C8" s="173"/>
      <c r="D8" s="114" t="s">
        <v>443</v>
      </c>
      <c r="E8" s="173"/>
      <c r="F8" s="3" t="s">
        <v>443</v>
      </c>
    </row>
    <row r="9" spans="1:6" s="88" customFormat="1">
      <c r="A9" s="120" t="s">
        <v>444</v>
      </c>
      <c r="B9" s="9" t="s">
        <v>463</v>
      </c>
      <c r="C9" s="173"/>
      <c r="D9" s="114" t="s">
        <v>63</v>
      </c>
      <c r="E9" s="173"/>
      <c r="F9" s="99" t="s">
        <v>456</v>
      </c>
    </row>
    <row r="10" spans="1:6" ht="14.45" customHeight="1">
      <c r="A10" s="1" t="s">
        <v>446</v>
      </c>
      <c r="B10" s="5" t="s">
        <v>63</v>
      </c>
      <c r="C10" s="173"/>
      <c r="D10" s="114" t="s">
        <v>63</v>
      </c>
      <c r="E10" s="173"/>
      <c r="F10" s="3" t="s">
        <v>63</v>
      </c>
    </row>
    <row r="11" spans="1:6" ht="14.45" customHeight="1">
      <c r="A11" s="1" t="s">
        <v>447</v>
      </c>
      <c r="B11" s="5" t="s">
        <v>458</v>
      </c>
      <c r="C11" s="13"/>
      <c r="D11" s="114" t="s">
        <v>464</v>
      </c>
      <c r="E11" s="13"/>
      <c r="F11" s="3" t="s">
        <v>465</v>
      </c>
    </row>
    <row r="12" spans="1:6" ht="14.45" customHeight="1">
      <c r="A12" s="1" t="str">
        <f>bancodedados!H1</f>
        <v>Preço site Marca (PVP)</v>
      </c>
      <c r="B12" s="36">
        <f>bancodedados!H143</f>
        <v>0</v>
      </c>
      <c r="C12" s="8">
        <f>$B$12/D12-1</f>
        <v>-1</v>
      </c>
      <c r="D12" s="36" t="str">
        <f>bancodedados!H144</f>
        <v>409,90</v>
      </c>
      <c r="E12" s="8" t="e">
        <f>$B$12/#REF!-1</f>
        <v>#REF!</v>
      </c>
      <c r="F12" s="37">
        <f>bancodedados!H145</f>
        <v>0</v>
      </c>
    </row>
    <row r="13" spans="1:6">
      <c r="A13" s="1" t="str">
        <f>bancodedados!I1</f>
        <v>Preço Magazine</v>
      </c>
      <c r="B13" s="30">
        <f>bancodedados!I143</f>
        <v>0</v>
      </c>
      <c r="C13" s="8" t="e">
        <f>$B$13/D13-1</f>
        <v>#DIV/0!</v>
      </c>
      <c r="D13" s="30">
        <f>bancodedados!I144</f>
        <v>0</v>
      </c>
      <c r="E13" s="8" t="e">
        <f>$B$13/#REF!-1</f>
        <v>#REF!</v>
      </c>
      <c r="F13" s="38">
        <f>bancodedados!I145</f>
        <v>0</v>
      </c>
    </row>
    <row r="14" spans="1:6">
      <c r="A14" s="1" t="str">
        <f>bancodedados!J1</f>
        <v>Preço CB</v>
      </c>
      <c r="B14" s="30">
        <f>bancodedados!J143</f>
        <v>0</v>
      </c>
      <c r="C14" s="8" t="e">
        <f>$B$14/D14-1</f>
        <v>#DIV/0!</v>
      </c>
      <c r="D14" s="30">
        <f>bancodedados!J144</f>
        <v>0</v>
      </c>
      <c r="E14" s="8" t="e">
        <f>$B$14/#REF!-1</f>
        <v>#REF!</v>
      </c>
      <c r="F14" s="38">
        <f>bancodedados!J145</f>
        <v>0</v>
      </c>
    </row>
    <row r="15" spans="1:6">
      <c r="A15" s="1" t="str">
        <f>bancodedados!K1</f>
        <v>Preço ML</v>
      </c>
      <c r="B15" s="30">
        <f>bancodedados!K143</f>
        <v>0</v>
      </c>
      <c r="C15" s="8" t="e">
        <f>$B$15/D15-1</f>
        <v>#DIV/0!</v>
      </c>
      <c r="D15" s="30">
        <f>bancodedados!K144</f>
        <v>0</v>
      </c>
      <c r="E15" s="8" t="e">
        <f>$B$15/#REF!-1</f>
        <v>#REF!</v>
      </c>
      <c r="F15" s="38">
        <f>bancodedados!K145</f>
        <v>0</v>
      </c>
    </row>
    <row r="16" spans="1:6">
      <c r="A16" s="1" t="str">
        <f>bancodedados!L1</f>
        <v>Preço AMZ</v>
      </c>
      <c r="B16" s="30">
        <f>bancodedados!L143</f>
        <v>0</v>
      </c>
      <c r="C16" s="8" t="e">
        <f>$B$16/D16-1</f>
        <v>#DIV/0!</v>
      </c>
      <c r="D16">
        <f>bancodedados!L144</f>
        <v>0</v>
      </c>
      <c r="E16" s="8" t="e">
        <f>$B$16/#REF!-1</f>
        <v>#REF!</v>
      </c>
      <c r="F16" s="38">
        <f>bancodedados!L145</f>
        <v>0</v>
      </c>
    </row>
    <row r="17" spans="1:6" ht="15.75" thickBot="1">
      <c r="A17" s="11" t="str">
        <f>bancodedados!M1</f>
        <v>Preço Carrefour</v>
      </c>
      <c r="B17" s="39" t="str">
        <f>bancodedados!M143</f>
        <v>Indisponivel</v>
      </c>
      <c r="C17" s="12" t="e">
        <f>$B$17/D17-1</f>
        <v>#VALUE!</v>
      </c>
      <c r="D17" s="39" t="str">
        <f>bancodedados!M144</f>
        <v>299,00</v>
      </c>
      <c r="E17" s="12" t="e">
        <f>$B$17/#REF!-1</f>
        <v>#VALUE!</v>
      </c>
      <c r="F17" s="40" t="str">
        <f>bancodedados!M145</f>
        <v>Indisponivel</v>
      </c>
    </row>
    <row r="21" spans="1:6">
      <c r="B21" s="41" t="s">
        <v>65</v>
      </c>
    </row>
  </sheetData>
  <mergeCells count="3">
    <mergeCell ref="A3:E3"/>
    <mergeCell ref="C5:C10"/>
    <mergeCell ref="E5:E10"/>
  </mergeCells>
  <conditionalFormatting sqref="C12:C17 E12:E17">
    <cfRule type="cellIs" dxfId="165" priority="1" operator="lessThan">
      <formula>0</formula>
    </cfRule>
    <cfRule type="cellIs" dxfId="164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7C6F69-793C-4C67-8304-D8B8124EF8B9}">
  <sheetPr codeName="Planilha3">
    <pageSetUpPr fitToPage="1"/>
  </sheetPr>
  <dimension ref="A2:L21"/>
  <sheetViews>
    <sheetView zoomScaleNormal="100" workbookViewId="0">
      <selection activeCell="C31" sqref="C3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66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67</v>
      </c>
    </row>
    <row r="5" spans="1:12" ht="101.25" customHeight="1">
      <c r="A5" s="31" t="s">
        <v>2</v>
      </c>
      <c r="B5" s="32"/>
      <c r="C5" s="180" t="s">
        <v>3</v>
      </c>
      <c r="D5" s="42"/>
      <c r="E5" s="180" t="s">
        <v>4</v>
      </c>
      <c r="F5" s="42"/>
      <c r="G5" s="180" t="s">
        <v>5</v>
      </c>
      <c r="H5" s="34"/>
      <c r="I5" s="180" t="s">
        <v>6</v>
      </c>
      <c r="J5" s="33"/>
      <c r="K5" s="180"/>
      <c r="L5" s="35"/>
    </row>
    <row r="6" spans="1:12" ht="14.45" customHeight="1">
      <c r="A6" s="1" t="s">
        <v>8</v>
      </c>
      <c r="B6" s="4" t="s">
        <v>9</v>
      </c>
      <c r="C6" s="173"/>
      <c r="D6" s="4" t="s">
        <v>68</v>
      </c>
      <c r="E6" s="173"/>
      <c r="F6" s="4" t="s">
        <v>69</v>
      </c>
      <c r="G6" s="173"/>
      <c r="H6" s="4" t="s">
        <v>70</v>
      </c>
      <c r="I6" s="173"/>
      <c r="J6" s="4" t="s">
        <v>41</v>
      </c>
      <c r="K6" s="173"/>
      <c r="L6" s="10"/>
    </row>
    <row r="7" spans="1:12" ht="14.45" customHeight="1">
      <c r="A7" s="1" t="s">
        <v>15</v>
      </c>
      <c r="B7" s="9" t="s">
        <v>71</v>
      </c>
      <c r="C7" s="173"/>
      <c r="D7" s="9" t="s">
        <v>72</v>
      </c>
      <c r="E7" s="173"/>
      <c r="F7" s="9">
        <v>400000461</v>
      </c>
      <c r="G7" s="173"/>
      <c r="H7" s="43" t="s">
        <v>73</v>
      </c>
      <c r="I7" s="173"/>
      <c r="J7" s="43" t="s">
        <v>74</v>
      </c>
      <c r="K7" s="173"/>
      <c r="L7" s="3"/>
    </row>
    <row r="8" spans="1:12" ht="45">
      <c r="A8" s="1" t="s">
        <v>22</v>
      </c>
      <c r="B8" s="2" t="s">
        <v>75</v>
      </c>
      <c r="C8" s="173"/>
      <c r="D8" s="2" t="s">
        <v>76</v>
      </c>
      <c r="E8" s="173"/>
      <c r="F8" s="2" t="s">
        <v>77</v>
      </c>
      <c r="G8" s="173"/>
      <c r="H8" s="44" t="s">
        <v>78</v>
      </c>
      <c r="I8" s="173"/>
      <c r="J8" s="44" t="s">
        <v>79</v>
      </c>
      <c r="K8" s="173"/>
      <c r="L8" s="3"/>
    </row>
    <row r="9" spans="1:12" ht="14.45" customHeight="1">
      <c r="A9" s="1" t="s">
        <v>29</v>
      </c>
      <c r="B9" s="5" t="s">
        <v>80</v>
      </c>
      <c r="C9" s="173"/>
      <c r="D9" s="6" t="s">
        <v>81</v>
      </c>
      <c r="E9" s="173"/>
      <c r="F9" s="6" t="s">
        <v>82</v>
      </c>
      <c r="G9" s="173"/>
      <c r="H9" s="6" t="s">
        <v>83</v>
      </c>
      <c r="I9" s="173"/>
      <c r="J9" s="5" t="s">
        <v>84</v>
      </c>
      <c r="K9" s="173"/>
      <c r="L9" s="7"/>
    </row>
    <row r="10" spans="1:12" ht="14.45" customHeight="1">
      <c r="A10" s="1" t="s">
        <v>33</v>
      </c>
      <c r="B10" s="5" t="s">
        <v>85</v>
      </c>
      <c r="C10" s="173"/>
      <c r="D10" s="2" t="s">
        <v>86</v>
      </c>
      <c r="E10" s="173"/>
      <c r="F10" s="5" t="s">
        <v>85</v>
      </c>
      <c r="G10" s="173"/>
      <c r="H10" s="5" t="s">
        <v>87</v>
      </c>
      <c r="I10" s="173"/>
      <c r="J10" s="5" t="s">
        <v>85</v>
      </c>
      <c r="K10" s="173"/>
      <c r="L10" s="3"/>
    </row>
    <row r="11" spans="1:12" ht="14.45" customHeight="1">
      <c r="A11" s="1" t="s">
        <v>37</v>
      </c>
      <c r="B11" s="5" t="s">
        <v>88</v>
      </c>
      <c r="C11" s="13"/>
      <c r="D11" s="5" t="s">
        <v>88</v>
      </c>
      <c r="E11" s="13"/>
      <c r="F11" s="5" t="s">
        <v>88</v>
      </c>
      <c r="G11" s="13"/>
      <c r="H11" s="5" t="s">
        <v>88</v>
      </c>
      <c r="I11" s="13"/>
      <c r="J11" s="5" t="s">
        <v>89</v>
      </c>
      <c r="K11" s="13"/>
      <c r="L11" s="7"/>
    </row>
    <row r="12" spans="1:12" ht="14.45" customHeight="1">
      <c r="A12" s="1" t="str">
        <f>bancodedados!H1</f>
        <v>Preço site Marca (PVP)</v>
      </c>
      <c r="B12" s="36" t="str">
        <f>bancodedados!H25</f>
        <v>R$ 749,90</v>
      </c>
      <c r="C12" s="8">
        <f>$B$12/D12-1</f>
        <v>-0.15732104730868635</v>
      </c>
      <c r="D12" s="36">
        <f>bancodedados!H26</f>
        <v>889.9</v>
      </c>
      <c r="E12" s="8">
        <f>$B$12/F12-1</f>
        <v>-0.55755501799516205</v>
      </c>
      <c r="F12" s="36" t="str">
        <f>bancodedados!H27</f>
        <v>1.694,90</v>
      </c>
      <c r="G12" s="8">
        <f>$B$12/H12-1</f>
        <v>-0.28512869399428031</v>
      </c>
      <c r="H12" s="36" t="str">
        <f>bancodedados!H28</f>
        <v>R$ 1.049,00</v>
      </c>
      <c r="I12" s="8" t="e">
        <f>$B$12/J12-1</f>
        <v>#VALUE!</v>
      </c>
      <c r="J12" s="36" t="str">
        <f>bancodedados!H29</f>
        <v>Indisponivel</v>
      </c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30" t="str">
        <f>bancodedados!I25</f>
        <v>Indisponivel</v>
      </c>
      <c r="C13" s="8" t="e">
        <f>$B$13/D13-1</f>
        <v>#VALUE!</v>
      </c>
      <c r="D13" s="30" t="str">
        <f>bancodedados!I26</f>
        <v>Indisponivel</v>
      </c>
      <c r="E13" s="8" t="e">
        <f>$B$13/F13-1</f>
        <v>#VALUE!</v>
      </c>
      <c r="F13" s="30" t="str">
        <f>bancodedados!I27</f>
        <v>Indisponivel</v>
      </c>
      <c r="G13" s="8" t="e">
        <f>$B$13/H13-1</f>
        <v>#VALUE!</v>
      </c>
      <c r="H13" s="30" t="str">
        <f>bancodedados!I28</f>
        <v>Indisponivel</v>
      </c>
      <c r="I13" s="8" t="e">
        <f>$B$13/J13-1</f>
        <v>#VALUE!</v>
      </c>
      <c r="J13" s="30" t="str">
        <f>bancodedados!I29</f>
        <v>Indisponivel</v>
      </c>
      <c r="K13" s="8" t="e">
        <f>$B$13/L13-1</f>
        <v>#VALUE!</v>
      </c>
      <c r="L13" s="38"/>
    </row>
    <row r="14" spans="1:12">
      <c r="A14" s="1" t="str">
        <f>bancodedados!J1</f>
        <v>Preço CB</v>
      </c>
      <c r="B14" s="30" t="str">
        <f>bancodedados!J25</f>
        <v>Indisponivel</v>
      </c>
      <c r="C14" s="8" t="e">
        <f>$B$14/D14-1</f>
        <v>#VALUE!</v>
      </c>
      <c r="D14" s="30">
        <f>bancodedados!J26</f>
        <v>0</v>
      </c>
      <c r="E14" s="8" t="e">
        <f>$B$14/F14-1</f>
        <v>#VALUE!</v>
      </c>
      <c r="F14" s="30">
        <f>bancodedados!J27</f>
        <v>0</v>
      </c>
      <c r="G14" s="8" t="e">
        <f>$B$14/H14-1</f>
        <v>#VALUE!</v>
      </c>
      <c r="H14" s="30">
        <f>bancodedados!J28</f>
        <v>0</v>
      </c>
      <c r="I14" s="8" t="e">
        <f>$B$14/J14-1</f>
        <v>#VALUE!</v>
      </c>
      <c r="J14" s="30">
        <f>bancodedados!J29</f>
        <v>0</v>
      </c>
      <c r="K14" s="8" t="e">
        <f>$B$14/L14-1</f>
        <v>#VALUE!</v>
      </c>
      <c r="L14" s="38"/>
    </row>
    <row r="15" spans="1:12">
      <c r="A15" s="1" t="str">
        <f>bancodedados!K1</f>
        <v>Preço ML</v>
      </c>
      <c r="B15" s="30" t="str">
        <f>bancodedados!K25</f>
        <v>Indisponivel</v>
      </c>
      <c r="C15" s="8" t="e">
        <f>$B$15/D15-1</f>
        <v>#VALUE!</v>
      </c>
      <c r="D15" s="30" t="str">
        <f>bancodedados!K26</f>
        <v>Indisponivel</v>
      </c>
      <c r="E15" s="8" t="e">
        <f>$B$15/F15-1</f>
        <v>#VALUE!</v>
      </c>
      <c r="F15" s="30" t="str">
        <f>bancodedados!K27</f>
        <v>Indisponivel</v>
      </c>
      <c r="G15" s="8" t="e">
        <f>$B$15/H15-1</f>
        <v>#VALUE!</v>
      </c>
      <c r="H15" s="30" t="str">
        <f>bancodedados!K28</f>
        <v>Indisponivel</v>
      </c>
      <c r="I15" s="8" t="e">
        <f>$B$15/J15-1</f>
        <v>#VALUE!</v>
      </c>
      <c r="J15" s="30" t="str">
        <f>bancodedados!K29</f>
        <v>35,75</v>
      </c>
      <c r="K15" s="8" t="e">
        <f>$B$15/L15-1</f>
        <v>#VALUE!</v>
      </c>
      <c r="L15" s="38"/>
    </row>
    <row r="16" spans="1:12">
      <c r="A16" s="1" t="str">
        <f>bancodedados!L1</f>
        <v>Preço AMZ</v>
      </c>
      <c r="B16" s="30" t="str">
        <f>bancodedados!L25</f>
        <v>Indisponivel</v>
      </c>
      <c r="C16" s="8" t="e">
        <f>$B$16/D16-1</f>
        <v>#VALUE!</v>
      </c>
      <c r="D16" s="30" t="str">
        <f>bancodedados!L26</f>
        <v>Indisponivel</v>
      </c>
      <c r="E16" s="8" t="e">
        <f>$B$16/F16-1</f>
        <v>#VALUE!</v>
      </c>
      <c r="F16" s="30">
        <f>bancodedados!L27</f>
        <v>0</v>
      </c>
      <c r="G16" s="8" t="e">
        <f>$B$16/H16-1</f>
        <v>#VALUE!</v>
      </c>
      <c r="H16" s="30">
        <f>bancodedados!L28</f>
        <v>0</v>
      </c>
      <c r="I16" s="8" t="e">
        <f>$B$16/J16-1</f>
        <v>#VALUE!</v>
      </c>
      <c r="J16" s="30">
        <f>bancodedados!L29</f>
        <v>0</v>
      </c>
      <c r="K16" s="8" t="e">
        <f>$B$16/L16-1</f>
        <v>#VALUE!</v>
      </c>
      <c r="L16" s="38"/>
    </row>
    <row r="17" spans="1:12" ht="15.75" thickBot="1">
      <c r="A17" s="11" t="str">
        <f>bancodedados!M1</f>
        <v>Preço Carrefour</v>
      </c>
      <c r="B17" s="39" t="str">
        <f>bancodedados!M25</f>
        <v>Indisponivel</v>
      </c>
      <c r="C17" s="12" t="e">
        <f>$B$17/D17-1</f>
        <v>#VALUE!</v>
      </c>
      <c r="D17" s="39" t="str">
        <f>bancodedados!M26</f>
        <v>Indisponivel</v>
      </c>
      <c r="E17" s="12" t="e">
        <f>$B$17/F17-1</f>
        <v>#VALUE!</v>
      </c>
      <c r="F17" s="39" t="str">
        <f>bancodedados!M27</f>
        <v>Indisponivel</v>
      </c>
      <c r="G17" s="12" t="e">
        <f>$B$17/H17-1</f>
        <v>#VALUE!</v>
      </c>
      <c r="H17" s="39" t="str">
        <f>bancodedados!M28</f>
        <v>Indisponivel</v>
      </c>
      <c r="I17" s="12" t="e">
        <f>$B$17/J17-1</f>
        <v>#VALUE!</v>
      </c>
      <c r="J17" s="39" t="str">
        <f>bancodedados!M29</f>
        <v>Indisponivel</v>
      </c>
      <c r="K17" s="12" t="e">
        <f>$B$17/L17-1</f>
        <v>#VALUE!</v>
      </c>
      <c r="L17" s="40"/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321" priority="5" operator="lessThan">
      <formula>0</formula>
    </cfRule>
    <cfRule type="cellIs" dxfId="320" priority="6" operator="greaterThan">
      <formula>0</formula>
    </cfRule>
  </conditionalFormatting>
  <conditionalFormatting sqref="G12:G17">
    <cfRule type="cellIs" dxfId="319" priority="1" operator="lessThan">
      <formula>0</formula>
    </cfRule>
    <cfRule type="cellIs" dxfId="318" priority="2" operator="greaterThan">
      <formula>0</formula>
    </cfRule>
  </conditionalFormatting>
  <conditionalFormatting sqref="K12:K17">
    <cfRule type="cellIs" dxfId="317" priority="3" operator="lessThan">
      <formula>0</formula>
    </cfRule>
    <cfRule type="cellIs" dxfId="316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495C4-192D-4A3E-8922-9629E9FEC44A}">
  <sheetPr codeName="Planilha30">
    <pageSetUpPr fitToPage="1"/>
  </sheetPr>
  <dimension ref="A2:F21"/>
  <sheetViews>
    <sheetView showGridLines="0" workbookViewId="0">
      <selection activeCell="F6" sqref="F6:F1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</cols>
  <sheetData>
    <row r="2" spans="1:6" ht="15.75" thickBot="1"/>
    <row r="3" spans="1:6">
      <c r="A3" s="169" t="s">
        <v>437</v>
      </c>
      <c r="B3" s="170"/>
      <c r="C3" s="170"/>
      <c r="D3" s="170"/>
      <c r="E3" s="170"/>
      <c r="F3" s="91"/>
    </row>
    <row r="4" spans="1:6">
      <c r="A4" s="83"/>
      <c r="B4" s="84"/>
      <c r="C4" s="84"/>
      <c r="D4" s="84"/>
      <c r="E4" s="84"/>
      <c r="F4" s="110" t="s">
        <v>318</v>
      </c>
    </row>
    <row r="5" spans="1:6" ht="101.25" customHeight="1">
      <c r="A5" s="111" t="s">
        <v>2</v>
      </c>
      <c r="B5" s="13"/>
      <c r="C5" s="173" t="s">
        <v>355</v>
      </c>
      <c r="D5" s="112"/>
      <c r="E5" s="173" t="s">
        <v>371</v>
      </c>
      <c r="F5" s="113"/>
    </row>
    <row r="6" spans="1:6" ht="14.45" customHeight="1">
      <c r="A6" s="1" t="s">
        <v>8</v>
      </c>
      <c r="B6" s="4" t="s">
        <v>356</v>
      </c>
      <c r="C6" s="173"/>
      <c r="D6" s="4" t="s">
        <v>379</v>
      </c>
      <c r="E6" s="173"/>
      <c r="F6" s="10" t="s">
        <v>438</v>
      </c>
    </row>
    <row r="7" spans="1:6" ht="14.45" customHeight="1">
      <c r="A7" s="1" t="s">
        <v>358</v>
      </c>
      <c r="B7" s="114" t="s">
        <v>466</v>
      </c>
      <c r="C7" s="173"/>
      <c r="D7" s="114" t="s">
        <v>467</v>
      </c>
      <c r="E7" s="173"/>
      <c r="F7" s="121" t="s">
        <v>468</v>
      </c>
    </row>
    <row r="8" spans="1:6">
      <c r="A8" s="1" t="s">
        <v>22</v>
      </c>
      <c r="B8" s="2" t="s">
        <v>443</v>
      </c>
      <c r="C8" s="173"/>
      <c r="D8" s="114" t="s">
        <v>443</v>
      </c>
      <c r="E8" s="173"/>
      <c r="F8" s="3" t="s">
        <v>443</v>
      </c>
    </row>
    <row r="9" spans="1:6" s="88" customFormat="1">
      <c r="A9" s="120" t="s">
        <v>444</v>
      </c>
      <c r="B9" s="9" t="s">
        <v>463</v>
      </c>
      <c r="C9" s="173"/>
      <c r="D9" s="114" t="s">
        <v>63</v>
      </c>
      <c r="E9" s="173"/>
      <c r="F9" s="99" t="s">
        <v>63</v>
      </c>
    </row>
    <row r="10" spans="1:6" ht="14.45" customHeight="1">
      <c r="A10" s="1" t="s">
        <v>446</v>
      </c>
      <c r="B10" s="5" t="s">
        <v>63</v>
      </c>
      <c r="C10" s="173"/>
      <c r="D10" s="114" t="s">
        <v>63</v>
      </c>
      <c r="E10" s="173"/>
      <c r="F10" s="3" t="s">
        <v>63</v>
      </c>
    </row>
    <row r="11" spans="1:6" ht="14.45" customHeight="1">
      <c r="A11" s="1" t="s">
        <v>447</v>
      </c>
      <c r="B11" s="5" t="s">
        <v>459</v>
      </c>
      <c r="C11" s="13"/>
      <c r="D11" s="114" t="s">
        <v>469</v>
      </c>
      <c r="E11" s="13"/>
      <c r="F11" s="3" t="s">
        <v>451</v>
      </c>
    </row>
    <row r="12" spans="1:6" ht="14.45" customHeight="1">
      <c r="A12" s="1" t="str">
        <f>bancodedados!H1</f>
        <v>Preço site Marca (PVP)</v>
      </c>
      <c r="B12" s="36">
        <f>bancodedados!H146</f>
        <v>0</v>
      </c>
      <c r="C12" s="8">
        <f>$B$12/D12-1</f>
        <v>-1</v>
      </c>
      <c r="D12" s="36" t="str">
        <f>bancodedados!H147</f>
        <v>989,90</v>
      </c>
      <c r="E12" s="8" t="e">
        <f>$B$12/#REF!-1</f>
        <v>#REF!</v>
      </c>
      <c r="F12" s="37">
        <f>bancodedados!H148</f>
        <v>0</v>
      </c>
    </row>
    <row r="13" spans="1:6">
      <c r="A13" s="1" t="str">
        <f>bancodedados!I1</f>
        <v>Preço Magazine</v>
      </c>
      <c r="B13" s="30">
        <f>bancodedados!I146</f>
        <v>0</v>
      </c>
      <c r="C13" s="8" t="e">
        <f>$B$13/D13-1</f>
        <v>#DIV/0!</v>
      </c>
      <c r="D13" s="30">
        <f>bancodedados!I147</f>
        <v>0</v>
      </c>
      <c r="E13" s="8" t="e">
        <f>$B$13/#REF!-1</f>
        <v>#REF!</v>
      </c>
      <c r="F13" s="38">
        <f>bancodedados!I148</f>
        <v>0</v>
      </c>
    </row>
    <row r="14" spans="1:6">
      <c r="A14" s="1" t="str">
        <f>bancodedados!J1</f>
        <v>Preço CB</v>
      </c>
      <c r="B14" s="30">
        <f>bancodedados!J146</f>
        <v>0</v>
      </c>
      <c r="C14" s="8" t="e">
        <f>$B$14/D14-1</f>
        <v>#DIV/0!</v>
      </c>
      <c r="D14" s="30">
        <f>bancodedados!J147</f>
        <v>0</v>
      </c>
      <c r="E14" s="8" t="e">
        <f>$B$14/#REF!-1</f>
        <v>#REF!</v>
      </c>
      <c r="F14" s="38">
        <f>bancodedados!J148</f>
        <v>0</v>
      </c>
    </row>
    <row r="15" spans="1:6">
      <c r="A15" s="1" t="str">
        <f>bancodedados!K1</f>
        <v>Preço ML</v>
      </c>
      <c r="B15" s="30">
        <f>bancodedados!K146</f>
        <v>0</v>
      </c>
      <c r="C15" s="8" t="e">
        <f>$B$15/D15-1</f>
        <v>#DIV/0!</v>
      </c>
      <c r="D15" s="30">
        <f>bancodedados!K147</f>
        <v>0</v>
      </c>
      <c r="E15" s="8" t="e">
        <f>$B$15/#REF!-1</f>
        <v>#REF!</v>
      </c>
      <c r="F15" s="38">
        <f>bancodedados!K148</f>
        <v>0</v>
      </c>
    </row>
    <row r="16" spans="1:6">
      <c r="A16" s="1" t="str">
        <f>bancodedados!L1</f>
        <v>Preço AMZ</v>
      </c>
      <c r="B16" s="30">
        <f>bancodedados!L146</f>
        <v>0</v>
      </c>
      <c r="C16" s="8" t="e">
        <f>$B$16/D16-1</f>
        <v>#DIV/0!</v>
      </c>
      <c r="D16" s="30">
        <f>bancodedados!L147</f>
        <v>0</v>
      </c>
      <c r="E16" s="8" t="e">
        <f>$B$16/#REF!-1</f>
        <v>#REF!</v>
      </c>
      <c r="F16" s="38">
        <f>bancodedados!L148</f>
        <v>0</v>
      </c>
    </row>
    <row r="17" spans="1:6" ht="15.75" thickBot="1">
      <c r="A17" s="11" t="str">
        <f>bancodedados!M1</f>
        <v>Preço Carrefour</v>
      </c>
      <c r="B17" s="39" t="str">
        <f>bancodedados!M146</f>
        <v>Indisponivel</v>
      </c>
      <c r="C17" s="12" t="e">
        <f>$B$17/D17-1</f>
        <v>#VALUE!</v>
      </c>
      <c r="D17" s="39" t="str">
        <f>bancodedados!M147</f>
        <v>Indisponivel</v>
      </c>
      <c r="E17" s="12" t="e">
        <f>$B$17/#REF!-1</f>
        <v>#VALUE!</v>
      </c>
      <c r="F17" s="40" t="str">
        <f>bancodedados!M148</f>
        <v>Indisponivel</v>
      </c>
    </row>
    <row r="21" spans="1:6">
      <c r="B21" s="41" t="s">
        <v>65</v>
      </c>
    </row>
  </sheetData>
  <mergeCells count="3">
    <mergeCell ref="A3:E3"/>
    <mergeCell ref="C5:C10"/>
    <mergeCell ref="E5:E10"/>
  </mergeCells>
  <conditionalFormatting sqref="C12:C17 E12:E17">
    <cfRule type="cellIs" dxfId="163" priority="1" operator="lessThan">
      <formula>0</formula>
    </cfRule>
    <cfRule type="cellIs" dxfId="16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94292-5665-4B4B-B97E-0B07ECADCEE1}">
  <sheetPr codeName="Planilha31">
    <pageSetUpPr fitToPage="1"/>
  </sheetPr>
  <dimension ref="A2:H21"/>
  <sheetViews>
    <sheetView showGridLines="0" workbookViewId="0">
      <selection activeCell="H6" sqref="H6:H1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</cols>
  <sheetData>
    <row r="2" spans="1:8" ht="15.75" thickBot="1"/>
    <row r="3" spans="1:8">
      <c r="A3" s="169" t="s">
        <v>470</v>
      </c>
      <c r="B3" s="170"/>
      <c r="C3" s="170"/>
      <c r="D3" s="170"/>
      <c r="E3" s="170"/>
      <c r="F3" s="170"/>
      <c r="G3" s="90"/>
      <c r="H3" s="91"/>
    </row>
    <row r="4" spans="1:8">
      <c r="A4" s="83"/>
      <c r="B4" s="84"/>
      <c r="C4" s="84"/>
      <c r="D4" s="84"/>
      <c r="E4" s="84"/>
      <c r="F4" s="109"/>
      <c r="G4" s="84"/>
      <c r="H4" s="110" t="s">
        <v>318</v>
      </c>
    </row>
    <row r="5" spans="1:8" ht="101.25" customHeight="1">
      <c r="A5" s="111" t="s">
        <v>2</v>
      </c>
      <c r="B5" s="13"/>
      <c r="C5" s="173" t="s">
        <v>355</v>
      </c>
      <c r="D5" s="112"/>
      <c r="E5" s="173" t="s">
        <v>371</v>
      </c>
      <c r="F5" s="112"/>
      <c r="G5" s="173" t="s">
        <v>372</v>
      </c>
      <c r="H5" s="113"/>
    </row>
    <row r="6" spans="1:8" ht="14.45" customHeight="1">
      <c r="A6" s="1" t="s">
        <v>8</v>
      </c>
      <c r="B6" s="4" t="s">
        <v>356</v>
      </c>
      <c r="C6" s="173"/>
      <c r="D6" s="4" t="s">
        <v>379</v>
      </c>
      <c r="E6" s="173"/>
      <c r="F6" s="4" t="s">
        <v>379</v>
      </c>
      <c r="G6" s="173"/>
      <c r="H6" s="10" t="s">
        <v>438</v>
      </c>
    </row>
    <row r="7" spans="1:8" ht="14.45" customHeight="1">
      <c r="A7" s="1" t="s">
        <v>358</v>
      </c>
      <c r="B7" s="9" t="s">
        <v>471</v>
      </c>
      <c r="C7" s="173"/>
      <c r="D7" s="9" t="s">
        <v>472</v>
      </c>
      <c r="E7" s="173"/>
      <c r="F7" s="114" t="s">
        <v>441</v>
      </c>
      <c r="G7" s="173"/>
      <c r="H7" s="117" t="s">
        <v>442</v>
      </c>
    </row>
    <row r="8" spans="1:8">
      <c r="A8" s="1" t="s">
        <v>22</v>
      </c>
      <c r="B8" s="2" t="s">
        <v>473</v>
      </c>
      <c r="C8" s="173"/>
      <c r="D8" s="2" t="s">
        <v>473</v>
      </c>
      <c r="E8" s="173"/>
      <c r="F8" s="2" t="s">
        <v>473</v>
      </c>
      <c r="G8" s="173"/>
      <c r="H8" s="2" t="s">
        <v>473</v>
      </c>
    </row>
    <row r="9" spans="1:8" s="88" customFormat="1">
      <c r="A9" s="120" t="s">
        <v>444</v>
      </c>
      <c r="B9" s="9" t="s">
        <v>474</v>
      </c>
      <c r="C9" s="173"/>
      <c r="D9" s="9" t="s">
        <v>63</v>
      </c>
      <c r="E9" s="173"/>
      <c r="F9" s="9" t="s">
        <v>63</v>
      </c>
      <c r="G9" s="173"/>
      <c r="H9" s="99" t="s">
        <v>63</v>
      </c>
    </row>
    <row r="10" spans="1:8" ht="14.45" customHeight="1">
      <c r="A10" s="1" t="s">
        <v>446</v>
      </c>
      <c r="B10" s="5" t="s">
        <v>475</v>
      </c>
      <c r="C10" s="173"/>
      <c r="D10" s="5" t="s">
        <v>476</v>
      </c>
      <c r="E10" s="173"/>
      <c r="F10" s="5" t="s">
        <v>477</v>
      </c>
      <c r="G10" s="173"/>
      <c r="H10" s="3" t="s">
        <v>63</v>
      </c>
    </row>
    <row r="11" spans="1:8" ht="14.45" customHeight="1">
      <c r="A11" s="1" t="s">
        <v>392</v>
      </c>
      <c r="B11" s="5" t="s">
        <v>478</v>
      </c>
      <c r="C11" s="13"/>
      <c r="D11" s="5" t="s">
        <v>479</v>
      </c>
      <c r="E11" s="13"/>
      <c r="F11" s="5" t="s">
        <v>480</v>
      </c>
      <c r="G11" s="13"/>
      <c r="H11" s="3" t="s">
        <v>481</v>
      </c>
    </row>
    <row r="12" spans="1:8" ht="14.45" customHeight="1">
      <c r="A12" s="1" t="str">
        <f>bancodedados!H1</f>
        <v>Preço site Marca (PVP)</v>
      </c>
      <c r="B12" s="36" t="str">
        <f>bancodedados!H149</f>
        <v>949,90</v>
      </c>
      <c r="C12" s="8" t="e">
        <f>$B$12/D12-1</f>
        <v>#DIV/0!</v>
      </c>
      <c r="D12" s="36">
        <f>bancodedados!H150</f>
        <v>0</v>
      </c>
      <c r="E12" s="8" t="e">
        <f>$B$12/F12-1</f>
        <v>#DIV/0!</v>
      </c>
      <c r="F12" s="36">
        <f>bancodedados!H139</f>
        <v>0</v>
      </c>
      <c r="G12" s="8" t="e">
        <f>$B$12/H12-1</f>
        <v>#DIV/0!</v>
      </c>
      <c r="H12" s="37">
        <f>bancodedados!H152</f>
        <v>0</v>
      </c>
    </row>
    <row r="13" spans="1:8">
      <c r="A13" s="1" t="str">
        <f>bancodedados!I1</f>
        <v>Preço Magazine</v>
      </c>
      <c r="B13" s="30">
        <f>bancodedados!I149</f>
        <v>0</v>
      </c>
      <c r="C13" s="8" t="e">
        <f>$B$13/D13-1</f>
        <v>#DIV/0!</v>
      </c>
      <c r="D13" s="30">
        <f>bancodedados!I150</f>
        <v>0</v>
      </c>
      <c r="E13" s="8" t="e">
        <f>$B$13/F13-1</f>
        <v>#DIV/0!</v>
      </c>
      <c r="F13" s="30">
        <f>bancodedados!I139</f>
        <v>0</v>
      </c>
      <c r="G13" s="8" t="e">
        <f>$B$13/H13-1</f>
        <v>#DIV/0!</v>
      </c>
      <c r="H13" s="38">
        <f>bancodedados!I152</f>
        <v>0</v>
      </c>
    </row>
    <row r="14" spans="1:8">
      <c r="A14" s="1" t="str">
        <f>bancodedados!J1</f>
        <v>Preço CB</v>
      </c>
      <c r="B14" s="30">
        <f>bancodedados!J149</f>
        <v>0</v>
      </c>
      <c r="C14" s="8" t="e">
        <f>$B$14/D14-1</f>
        <v>#DIV/0!</v>
      </c>
      <c r="D14" s="30">
        <f>bancodedados!J150</f>
        <v>0</v>
      </c>
      <c r="E14" s="8" t="e">
        <f>$B$14/F14-1</f>
        <v>#DIV/0!</v>
      </c>
      <c r="F14" s="30">
        <f>bancodedados!J139</f>
        <v>0</v>
      </c>
      <c r="G14" s="8" t="e">
        <f>$B$14/H14-1</f>
        <v>#DIV/0!</v>
      </c>
      <c r="H14" s="38">
        <f>bancodedados!J152</f>
        <v>0</v>
      </c>
    </row>
    <row r="15" spans="1:8">
      <c r="A15" s="1" t="str">
        <f>bancodedados!K1</f>
        <v>Preço ML</v>
      </c>
      <c r="B15" s="30">
        <f>bancodedados!K149</f>
        <v>0</v>
      </c>
      <c r="C15" s="8" t="e">
        <f>$B$15/D15-1</f>
        <v>#DIV/0!</v>
      </c>
      <c r="D15" s="30">
        <f>bancodedados!K150</f>
        <v>0</v>
      </c>
      <c r="E15" s="8" t="e">
        <f>$B$15/F15-1</f>
        <v>#DIV/0!</v>
      </c>
      <c r="F15" s="30">
        <f>bancodedados!K139</f>
        <v>0</v>
      </c>
      <c r="G15" s="8" t="e">
        <f>$B$15/H15-1</f>
        <v>#DIV/0!</v>
      </c>
      <c r="H15" s="38">
        <f>bancodedados!K152</f>
        <v>0</v>
      </c>
    </row>
    <row r="16" spans="1:8">
      <c r="A16" s="1" t="str">
        <f>bancodedados!L1</f>
        <v>Preço AMZ</v>
      </c>
      <c r="B16" s="30">
        <f>bancodedados!L149</f>
        <v>0</v>
      </c>
      <c r="C16" s="8" t="e">
        <f>$B$16/D16-1</f>
        <v>#DIV/0!</v>
      </c>
      <c r="D16" s="30">
        <f>bancodedados!L150</f>
        <v>0</v>
      </c>
      <c r="E16" s="8" t="e">
        <f>$B$16/F16-1</f>
        <v>#DIV/0!</v>
      </c>
      <c r="F16" s="30">
        <f>bancodedados!L139</f>
        <v>0</v>
      </c>
      <c r="G16" s="8" t="e">
        <f>$B$16/H16-1</f>
        <v>#DIV/0!</v>
      </c>
      <c r="H16" s="38">
        <f>bancodedados!L152</f>
        <v>0</v>
      </c>
    </row>
    <row r="17" spans="1:8" ht="15.75" thickBot="1">
      <c r="A17" s="11" t="str">
        <f>bancodedados!M1</f>
        <v>Preço Carrefour</v>
      </c>
      <c r="B17" s="39" t="str">
        <f>bancodedados!M149</f>
        <v>Indisponivel</v>
      </c>
      <c r="C17" s="12" t="e">
        <f>$B$17/D17-1</f>
        <v>#VALUE!</v>
      </c>
      <c r="D17" s="39" t="str">
        <f>bancodedados!M150</f>
        <v>Indisponivel</v>
      </c>
      <c r="E17" s="12" t="e">
        <f>$B$17/F17-1</f>
        <v>#VALUE!</v>
      </c>
      <c r="F17" s="39" t="str">
        <f>bancodedados!M139</f>
        <v>Indisponivel</v>
      </c>
      <c r="G17" s="12" t="e">
        <f>$B$17/H17-1</f>
        <v>#VALUE!</v>
      </c>
      <c r="H17" s="40" t="str">
        <f>bancodedados!M152</f>
        <v>Indisponivel</v>
      </c>
    </row>
    <row r="21" spans="1:8">
      <c r="B21" s="41" t="s">
        <v>65</v>
      </c>
    </row>
  </sheetData>
  <mergeCells count="4">
    <mergeCell ref="A3:F3"/>
    <mergeCell ref="C5:C10"/>
    <mergeCell ref="E5:E10"/>
    <mergeCell ref="G5:G10"/>
  </mergeCells>
  <conditionalFormatting sqref="C12:C17 E12:E17">
    <cfRule type="cellIs" dxfId="161" priority="3" operator="lessThan">
      <formula>0</formula>
    </cfRule>
    <cfRule type="cellIs" dxfId="160" priority="4" operator="greaterThan">
      <formula>0</formula>
    </cfRule>
  </conditionalFormatting>
  <conditionalFormatting sqref="G12:G17">
    <cfRule type="cellIs" dxfId="159" priority="1" operator="lessThan">
      <formula>0</formula>
    </cfRule>
    <cfRule type="cellIs" dxfId="158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2A33CB-E12D-4857-B708-8175A9926A7C}">
  <sheetPr codeName="Planilha32">
    <pageSetUpPr fitToPage="1"/>
  </sheetPr>
  <dimension ref="A2:D21"/>
  <sheetViews>
    <sheetView showGridLines="0" workbookViewId="0">
      <selection activeCell="D6" sqref="D6:D1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</cols>
  <sheetData>
    <row r="2" spans="1:4" ht="15.75" thickBot="1"/>
    <row r="3" spans="1:4">
      <c r="A3" s="169" t="s">
        <v>470</v>
      </c>
      <c r="B3" s="170"/>
      <c r="C3" s="170"/>
      <c r="D3" s="91"/>
    </row>
    <row r="4" spans="1:4">
      <c r="A4" s="83"/>
      <c r="B4" s="84"/>
      <c r="C4" s="84"/>
      <c r="D4" s="110" t="s">
        <v>318</v>
      </c>
    </row>
    <row r="5" spans="1:4" ht="101.25" customHeight="1">
      <c r="A5" s="111" t="s">
        <v>2</v>
      </c>
      <c r="B5" s="13"/>
      <c r="C5" s="173" t="s">
        <v>355</v>
      </c>
      <c r="D5" s="113"/>
    </row>
    <row r="6" spans="1:4" ht="14.45" customHeight="1">
      <c r="A6" s="1" t="s">
        <v>8</v>
      </c>
      <c r="B6" s="4" t="s">
        <v>356</v>
      </c>
      <c r="C6" s="173"/>
      <c r="D6" s="10" t="s">
        <v>438</v>
      </c>
    </row>
    <row r="7" spans="1:4" ht="14.45" customHeight="1">
      <c r="A7" s="1" t="s">
        <v>358</v>
      </c>
      <c r="B7" s="9" t="s">
        <v>482</v>
      </c>
      <c r="C7" s="173"/>
      <c r="D7" s="117" t="s">
        <v>453</v>
      </c>
    </row>
    <row r="8" spans="1:4">
      <c r="A8" s="1" t="s">
        <v>22</v>
      </c>
      <c r="B8" s="2" t="s">
        <v>473</v>
      </c>
      <c r="C8" s="173"/>
      <c r="D8" s="3" t="s">
        <v>443</v>
      </c>
    </row>
    <row r="9" spans="1:4" s="88" customFormat="1">
      <c r="A9" s="120" t="s">
        <v>444</v>
      </c>
      <c r="B9" s="9" t="s">
        <v>455</v>
      </c>
      <c r="C9" s="173"/>
      <c r="D9" s="99" t="s">
        <v>456</v>
      </c>
    </row>
    <row r="10" spans="1:4" ht="14.45" customHeight="1">
      <c r="A10" s="1" t="s">
        <v>446</v>
      </c>
      <c r="B10" s="5" t="s">
        <v>63</v>
      </c>
      <c r="C10" s="173"/>
      <c r="D10" s="99" t="s">
        <v>456</v>
      </c>
    </row>
    <row r="11" spans="1:4" ht="14.45" customHeight="1">
      <c r="A11" s="1" t="s">
        <v>447</v>
      </c>
      <c r="B11" s="5" t="s">
        <v>458</v>
      </c>
      <c r="C11" s="13"/>
      <c r="D11" s="3" t="s">
        <v>459</v>
      </c>
    </row>
    <row r="12" spans="1:4" ht="14.45" customHeight="1">
      <c r="A12" s="1" t="str">
        <f>bancodedados!H1</f>
        <v>Preço site Marca (PVP)</v>
      </c>
      <c r="B12" s="36" t="str">
        <f>bancodedados!H153</f>
        <v>859,90</v>
      </c>
      <c r="C12" s="8" t="e">
        <f>$B$12/#REF!-1</f>
        <v>#REF!</v>
      </c>
      <c r="D12" s="37" t="str">
        <f>bancodedados!H142</f>
        <v>599,90</v>
      </c>
    </row>
    <row r="13" spans="1:4">
      <c r="A13" s="1" t="str">
        <f>bancodedados!I1</f>
        <v>Preço Magazine</v>
      </c>
      <c r="B13" s="30">
        <f>bancodedados!I153</f>
        <v>0</v>
      </c>
      <c r="C13" s="8" t="e">
        <f>$B$13/#REF!-1</f>
        <v>#REF!</v>
      </c>
      <c r="D13" s="38">
        <f>bancodedados!I142</f>
        <v>0</v>
      </c>
    </row>
    <row r="14" spans="1:4">
      <c r="A14" s="1" t="str">
        <f>bancodedados!J1</f>
        <v>Preço CB</v>
      </c>
      <c r="B14" s="30">
        <f>bancodedados!J153</f>
        <v>0</v>
      </c>
      <c r="C14" s="8" t="e">
        <f>$B$14/#REF!-1</f>
        <v>#REF!</v>
      </c>
      <c r="D14" s="38">
        <f>bancodedados!J142</f>
        <v>0</v>
      </c>
    </row>
    <row r="15" spans="1:4">
      <c r="A15" s="1" t="str">
        <f>bancodedados!K1</f>
        <v>Preço ML</v>
      </c>
      <c r="B15" s="30">
        <f>bancodedados!K153</f>
        <v>0</v>
      </c>
      <c r="C15" s="8" t="e">
        <f>$B$15/#REF!-1</f>
        <v>#REF!</v>
      </c>
      <c r="D15" s="38">
        <f>bancodedados!K142</f>
        <v>0</v>
      </c>
    </row>
    <row r="16" spans="1:4">
      <c r="A16" s="1" t="str">
        <f>bancodedados!L1</f>
        <v>Preço AMZ</v>
      </c>
      <c r="B16" s="30">
        <f>bancodedados!L153</f>
        <v>0</v>
      </c>
      <c r="C16" s="8" t="e">
        <f>$B$16/#REF!-1</f>
        <v>#REF!</v>
      </c>
      <c r="D16" s="38">
        <f>bancodedados!L142</f>
        <v>0</v>
      </c>
    </row>
    <row r="17" spans="1:4" ht="15.75" thickBot="1">
      <c r="A17" s="11" t="str">
        <f>bancodedados!M1</f>
        <v>Preço Carrefour</v>
      </c>
      <c r="B17" s="39" t="str">
        <f>bancodedados!M153</f>
        <v>Indisponivel</v>
      </c>
      <c r="C17" s="12" t="e">
        <f>$B$17/#REF!-1</f>
        <v>#VALUE!</v>
      </c>
      <c r="D17" s="40" t="str">
        <f>bancodedados!M142</f>
        <v>Indisponivel</v>
      </c>
    </row>
    <row r="21" spans="1:4">
      <c r="B21" s="41" t="s">
        <v>65</v>
      </c>
    </row>
  </sheetData>
  <mergeCells count="2">
    <mergeCell ref="A3:C3"/>
    <mergeCell ref="C5:C10"/>
  </mergeCells>
  <conditionalFormatting sqref="C12:C17">
    <cfRule type="cellIs" dxfId="157" priority="1" operator="lessThan">
      <formula>0</formula>
    </cfRule>
    <cfRule type="cellIs" dxfId="156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A8FDB9-1CB4-4151-ACEA-573CC20C932E}">
  <sheetPr codeName="Planilha33">
    <pageSetUpPr fitToPage="1"/>
  </sheetPr>
  <dimension ref="A2:H21"/>
  <sheetViews>
    <sheetView showGridLines="0" workbookViewId="0">
      <selection activeCell="H12" sqref="H12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</cols>
  <sheetData>
    <row r="2" spans="1:8" ht="15.75" thickBot="1"/>
    <row r="3" spans="1:8">
      <c r="A3" s="169" t="s">
        <v>437</v>
      </c>
      <c r="B3" s="170"/>
      <c r="C3" s="170"/>
      <c r="D3" s="170"/>
      <c r="E3" s="170"/>
      <c r="F3" s="170"/>
      <c r="G3" s="90"/>
      <c r="H3" s="91"/>
    </row>
    <row r="4" spans="1:8">
      <c r="A4" s="83"/>
      <c r="B4" s="84"/>
      <c r="C4" s="84"/>
      <c r="D4" s="84"/>
      <c r="E4" s="84"/>
      <c r="F4" s="109"/>
      <c r="G4" s="84"/>
      <c r="H4" s="110" t="s">
        <v>67</v>
      </c>
    </row>
    <row r="5" spans="1:8" ht="101.25" customHeight="1">
      <c r="A5" s="111" t="s">
        <v>2</v>
      </c>
      <c r="B5" s="13"/>
      <c r="C5" s="173" t="s">
        <v>355</v>
      </c>
      <c r="D5" s="112"/>
      <c r="E5" s="173" t="s">
        <v>371</v>
      </c>
      <c r="F5" s="112"/>
      <c r="G5" s="173" t="s">
        <v>372</v>
      </c>
      <c r="H5" s="113"/>
    </row>
    <row r="6" spans="1:8" ht="14.45" customHeight="1">
      <c r="A6" s="1" t="s">
        <v>8</v>
      </c>
      <c r="B6" s="4" t="s">
        <v>356</v>
      </c>
      <c r="C6" s="173"/>
      <c r="D6" s="4" t="s">
        <v>379</v>
      </c>
      <c r="E6" s="173"/>
      <c r="F6" s="4" t="s">
        <v>379</v>
      </c>
      <c r="G6" s="173"/>
      <c r="H6" s="10" t="s">
        <v>379</v>
      </c>
    </row>
    <row r="7" spans="1:8" ht="14.45" customHeight="1">
      <c r="A7" s="1" t="s">
        <v>358</v>
      </c>
      <c r="B7" s="114" t="s">
        <v>483</v>
      </c>
      <c r="C7" s="173"/>
      <c r="D7" s="5" t="s">
        <v>484</v>
      </c>
      <c r="E7" s="173"/>
      <c r="F7" s="5" t="s">
        <v>485</v>
      </c>
      <c r="G7" s="173"/>
      <c r="H7" s="7" t="s">
        <v>486</v>
      </c>
    </row>
    <row r="8" spans="1:8">
      <c r="A8" s="1" t="s">
        <v>22</v>
      </c>
      <c r="B8" s="2" t="s">
        <v>487</v>
      </c>
      <c r="C8" s="173"/>
      <c r="D8" s="2" t="s">
        <v>487</v>
      </c>
      <c r="E8" s="173"/>
      <c r="F8" s="2" t="s">
        <v>487</v>
      </c>
      <c r="G8" s="173"/>
      <c r="H8" s="3" t="s">
        <v>487</v>
      </c>
    </row>
    <row r="9" spans="1:8" s="88" customFormat="1">
      <c r="A9" s="1" t="s">
        <v>362</v>
      </c>
      <c r="B9" s="9" t="s">
        <v>488</v>
      </c>
      <c r="C9" s="173"/>
      <c r="D9" s="9" t="s">
        <v>489</v>
      </c>
      <c r="E9" s="173"/>
      <c r="F9" s="9" t="s">
        <v>489</v>
      </c>
      <c r="G9" s="173"/>
      <c r="H9" s="99" t="s">
        <v>490</v>
      </c>
    </row>
    <row r="10" spans="1:8" ht="14.45" customHeight="1">
      <c r="A10" s="1" t="s">
        <v>434</v>
      </c>
      <c r="B10" s="5" t="s">
        <v>491</v>
      </c>
      <c r="C10" s="173"/>
      <c r="D10" s="2" t="s">
        <v>428</v>
      </c>
      <c r="E10" s="173"/>
      <c r="F10" s="2" t="s">
        <v>428</v>
      </c>
      <c r="G10" s="173"/>
      <c r="H10" s="3" t="s">
        <v>492</v>
      </c>
    </row>
    <row r="11" spans="1:8" ht="14.45" customHeight="1">
      <c r="A11" s="1" t="s">
        <v>392</v>
      </c>
      <c r="B11" s="5" t="s">
        <v>493</v>
      </c>
      <c r="C11" s="13"/>
      <c r="D11" s="2" t="s">
        <v>494</v>
      </c>
      <c r="E11" s="13"/>
      <c r="F11" s="2" t="s">
        <v>495</v>
      </c>
      <c r="G11" s="13"/>
      <c r="H11" s="3" t="s">
        <v>495</v>
      </c>
    </row>
    <row r="12" spans="1:8" ht="14.45" customHeight="1">
      <c r="A12" s="1" t="str">
        <f>bancodedados!H1</f>
        <v>Preço site Marca (PVP)</v>
      </c>
      <c r="B12" s="36" t="str">
        <f>bancodedados!H154</f>
        <v>Indisponivel</v>
      </c>
      <c r="C12" s="8" t="e">
        <f>$B$12/D12-1</f>
        <v>#VALUE!</v>
      </c>
      <c r="D12" s="36" t="str">
        <f>bancodedados!H155</f>
        <v>Indisponivel</v>
      </c>
      <c r="E12" s="8" t="e">
        <f>$B$12/F12-1</f>
        <v>#VALUE!</v>
      </c>
      <c r="F12" s="36">
        <f>bancodedados!H156</f>
        <v>0</v>
      </c>
      <c r="G12" s="8" t="e">
        <f>$B$12/H12-1</f>
        <v>#VALUE!</v>
      </c>
      <c r="H12" s="36">
        <f>bancodedados!H157</f>
        <v>0</v>
      </c>
    </row>
    <row r="13" spans="1:8">
      <c r="A13" s="1" t="str">
        <f>bancodedados!I1</f>
        <v>Preço Magazine</v>
      </c>
      <c r="B13" s="30">
        <f>bancodedados!I154</f>
        <v>0</v>
      </c>
      <c r="C13" s="8" t="e">
        <f>$B$13/D13-1</f>
        <v>#DIV/0!</v>
      </c>
      <c r="D13" s="30">
        <f>bancodedados!I155</f>
        <v>0</v>
      </c>
      <c r="E13" s="8" t="e">
        <f>$B$13/F13-1</f>
        <v>#DIV/0!</v>
      </c>
      <c r="F13" s="30">
        <f>bancodedados!I156</f>
        <v>0</v>
      </c>
      <c r="G13" s="8" t="e">
        <f>$B$13/H13-1</f>
        <v>#DIV/0!</v>
      </c>
      <c r="H13" s="38">
        <f>bancodedados!I157</f>
        <v>0</v>
      </c>
    </row>
    <row r="14" spans="1:8">
      <c r="A14" s="1" t="str">
        <f>bancodedados!J1</f>
        <v>Preço CB</v>
      </c>
      <c r="B14" s="30">
        <f>bancodedados!J154</f>
        <v>0</v>
      </c>
      <c r="C14" s="8" t="e">
        <f>$B$14/D14-1</f>
        <v>#DIV/0!</v>
      </c>
      <c r="D14" s="30">
        <f>bancodedados!J155</f>
        <v>0</v>
      </c>
      <c r="E14" s="8" t="e">
        <f>$B$14/F14-1</f>
        <v>#DIV/0!</v>
      </c>
      <c r="F14" s="30">
        <f>bancodedados!J156</f>
        <v>0</v>
      </c>
      <c r="G14" s="8" t="e">
        <f>$B$14/H14-1</f>
        <v>#DIV/0!</v>
      </c>
      <c r="H14" s="38">
        <f>bancodedados!J157</f>
        <v>0</v>
      </c>
    </row>
    <row r="15" spans="1:8">
      <c r="A15" s="1" t="str">
        <f>bancodedados!K1</f>
        <v>Preço ML</v>
      </c>
      <c r="B15" s="30">
        <f>bancodedados!K154</f>
        <v>0</v>
      </c>
      <c r="C15" s="8" t="e">
        <f>$B$15/D15-1</f>
        <v>#DIV/0!</v>
      </c>
      <c r="D15" s="30">
        <f>bancodedados!K155</f>
        <v>0</v>
      </c>
      <c r="E15" s="8" t="e">
        <f>$B$15/F15-1</f>
        <v>#DIV/0!</v>
      </c>
      <c r="F15" s="30">
        <f>bancodedados!K156</f>
        <v>0</v>
      </c>
      <c r="G15" s="8" t="e">
        <f>$B$15/H15-1</f>
        <v>#DIV/0!</v>
      </c>
      <c r="H15" s="38">
        <f>bancodedados!K157</f>
        <v>0</v>
      </c>
    </row>
    <row r="16" spans="1:8">
      <c r="A16" s="1" t="str">
        <f>bancodedados!L1</f>
        <v>Preço AMZ</v>
      </c>
      <c r="B16" s="30">
        <f>bancodedados!L154</f>
        <v>0</v>
      </c>
      <c r="C16" s="8" t="e">
        <f>$B$16/D16-1</f>
        <v>#DIV/0!</v>
      </c>
      <c r="D16" s="30">
        <f>bancodedados!L155</f>
        <v>0</v>
      </c>
      <c r="E16" s="8" t="e">
        <f>$B$16/F16-1</f>
        <v>#DIV/0!</v>
      </c>
      <c r="F16" s="30">
        <f>bancodedados!L156</f>
        <v>0</v>
      </c>
      <c r="G16" s="8" t="e">
        <f>$B$16/H16-1</f>
        <v>#DIV/0!</v>
      </c>
      <c r="H16" s="38">
        <f>bancodedados!L157</f>
        <v>0</v>
      </c>
    </row>
    <row r="17" spans="1:8" ht="15.75" thickBot="1">
      <c r="A17" s="11" t="str">
        <f>bancodedados!M1</f>
        <v>Preço Carrefour</v>
      </c>
      <c r="B17" s="39" t="str">
        <f>bancodedados!M154</f>
        <v>Indisponivel</v>
      </c>
      <c r="C17" s="12" t="e">
        <f>$B$17/D17-1</f>
        <v>#VALUE!</v>
      </c>
      <c r="D17" s="39" t="str">
        <f>bancodedados!M155</f>
        <v>Indisponivel</v>
      </c>
      <c r="E17" s="12" t="e">
        <f>$B$17/F17-1</f>
        <v>#VALUE!</v>
      </c>
      <c r="F17" s="39" t="str">
        <f>bancodedados!M156</f>
        <v>Indisponivel</v>
      </c>
      <c r="G17" s="12" t="e">
        <f>$B$17/H17-1</f>
        <v>#VALUE!</v>
      </c>
      <c r="H17" s="40" t="str">
        <f>bancodedados!M157</f>
        <v>Indisponivel</v>
      </c>
    </row>
    <row r="21" spans="1:8">
      <c r="B21" s="41" t="s">
        <v>65</v>
      </c>
    </row>
  </sheetData>
  <mergeCells count="4">
    <mergeCell ref="A3:F3"/>
    <mergeCell ref="C5:C10"/>
    <mergeCell ref="E5:E10"/>
    <mergeCell ref="G5:G10"/>
  </mergeCells>
  <conditionalFormatting sqref="C12:C17 E12:E17">
    <cfRule type="cellIs" dxfId="155" priority="3" operator="lessThan">
      <formula>0</formula>
    </cfRule>
    <cfRule type="cellIs" dxfId="154" priority="4" operator="greaterThan">
      <formula>0</formula>
    </cfRule>
  </conditionalFormatting>
  <conditionalFormatting sqref="G12:G17">
    <cfRule type="cellIs" dxfId="153" priority="1" operator="lessThan">
      <formula>0</formula>
    </cfRule>
    <cfRule type="cellIs" dxfId="15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8CAA94-8E93-472A-BCE8-27FD3BC70C67}">
  <sheetPr codeName="Planilha34">
    <pageSetUpPr fitToPage="1"/>
  </sheetPr>
  <dimension ref="A2:F21"/>
  <sheetViews>
    <sheetView showGridLines="0" workbookViewId="0">
      <selection activeCell="F13" sqref="F13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</cols>
  <sheetData>
    <row r="2" spans="1:6" ht="15.75" thickBot="1"/>
    <row r="3" spans="1:6">
      <c r="A3" s="169" t="s">
        <v>437</v>
      </c>
      <c r="B3" s="170"/>
      <c r="C3" s="170"/>
      <c r="D3" s="170"/>
      <c r="E3" s="170"/>
      <c r="F3" s="171"/>
    </row>
    <row r="4" spans="1:6">
      <c r="A4" s="83"/>
      <c r="B4" s="84"/>
      <c r="C4" s="84"/>
      <c r="D4" s="84"/>
      <c r="E4" s="84"/>
      <c r="F4" s="110" t="s">
        <v>67</v>
      </c>
    </row>
    <row r="5" spans="1:6" ht="101.25" customHeight="1">
      <c r="A5" s="14" t="s">
        <v>2</v>
      </c>
      <c r="B5" s="15"/>
      <c r="C5" s="172" t="s">
        <v>355</v>
      </c>
      <c r="D5" s="16"/>
      <c r="E5" s="172" t="s">
        <v>371</v>
      </c>
      <c r="F5" s="86"/>
    </row>
    <row r="6" spans="1:6" ht="14.45" customHeight="1">
      <c r="A6" s="1" t="s">
        <v>8</v>
      </c>
      <c r="B6" s="4" t="s">
        <v>356</v>
      </c>
      <c r="C6" s="173"/>
      <c r="D6" s="4" t="s">
        <v>379</v>
      </c>
      <c r="E6" s="173"/>
      <c r="F6" s="10" t="s">
        <v>379</v>
      </c>
    </row>
    <row r="7" spans="1:6" ht="14.45" customHeight="1">
      <c r="A7" s="1" t="s">
        <v>358</v>
      </c>
      <c r="B7" s="114" t="s">
        <v>496</v>
      </c>
      <c r="C7" s="173"/>
      <c r="D7" s="5" t="s">
        <v>484</v>
      </c>
      <c r="E7" s="173"/>
      <c r="F7" s="7" t="s">
        <v>484</v>
      </c>
    </row>
    <row r="8" spans="1:6">
      <c r="A8" s="1" t="s">
        <v>22</v>
      </c>
      <c r="B8" s="2" t="s">
        <v>487</v>
      </c>
      <c r="C8" s="173"/>
      <c r="D8" s="2" t="s">
        <v>487</v>
      </c>
      <c r="E8" s="173"/>
      <c r="F8" s="3" t="s">
        <v>487</v>
      </c>
    </row>
    <row r="9" spans="1:6" s="88" customFormat="1">
      <c r="A9" s="1" t="s">
        <v>362</v>
      </c>
      <c r="B9" s="9" t="s">
        <v>497</v>
      </c>
      <c r="C9" s="173"/>
      <c r="D9" s="9" t="s">
        <v>489</v>
      </c>
      <c r="E9" s="173"/>
      <c r="F9" s="99" t="s">
        <v>489</v>
      </c>
    </row>
    <row r="10" spans="1:6" ht="14.45" customHeight="1">
      <c r="A10" s="1" t="s">
        <v>434</v>
      </c>
      <c r="B10" s="5" t="s">
        <v>491</v>
      </c>
      <c r="C10" s="173"/>
      <c r="D10" s="2" t="s">
        <v>428</v>
      </c>
      <c r="E10" s="173"/>
      <c r="F10" s="3" t="s">
        <v>428</v>
      </c>
    </row>
    <row r="11" spans="1:6" ht="14.45" customHeight="1">
      <c r="A11" s="1" t="s">
        <v>392</v>
      </c>
      <c r="B11" s="5" t="s">
        <v>498</v>
      </c>
      <c r="C11" s="13"/>
      <c r="D11" s="2" t="s">
        <v>494</v>
      </c>
      <c r="E11" s="13"/>
      <c r="F11" s="3" t="s">
        <v>495</v>
      </c>
    </row>
    <row r="12" spans="1:6" ht="14.45" customHeight="1">
      <c r="A12" s="1" t="str">
        <f>bancodedados!H1</f>
        <v>Preço site Marca (PVP)</v>
      </c>
      <c r="B12" s="36">
        <f>bancodedados!H158</f>
        <v>0</v>
      </c>
      <c r="C12" s="8" t="e">
        <f>$B$12/D12-1</f>
        <v>#VALUE!</v>
      </c>
      <c r="D12" s="36" t="str">
        <f>bancodedados!H155</f>
        <v>Indisponivel</v>
      </c>
      <c r="E12" s="8" t="e">
        <f>$B$12/F12-1</f>
        <v>#VALUE!</v>
      </c>
      <c r="F12" s="37" t="str">
        <f>bancodedados!H155</f>
        <v>Indisponivel</v>
      </c>
    </row>
    <row r="13" spans="1:6">
      <c r="A13" s="1" t="str">
        <f>bancodedados!I1</f>
        <v>Preço Magazine</v>
      </c>
      <c r="B13" s="30">
        <f>bancodedados!I158</f>
        <v>0</v>
      </c>
      <c r="C13" s="8" t="e">
        <f>$B$13/D13-1</f>
        <v>#DIV/0!</v>
      </c>
      <c r="D13" s="30">
        <f>bancodedados!I155</f>
        <v>0</v>
      </c>
      <c r="E13" s="8" t="e">
        <f>$B$13/F13-1</f>
        <v>#DIV/0!</v>
      </c>
      <c r="F13" s="38">
        <f>bancodedados!I155</f>
        <v>0</v>
      </c>
    </row>
    <row r="14" spans="1:6">
      <c r="A14" s="1" t="str">
        <f>bancodedados!J1</f>
        <v>Preço CB</v>
      </c>
      <c r="B14" s="30">
        <f>bancodedados!J158</f>
        <v>0</v>
      </c>
      <c r="C14" s="8" t="e">
        <f>$B$14/D14-1</f>
        <v>#DIV/0!</v>
      </c>
      <c r="D14" s="30">
        <f>bancodedados!J155</f>
        <v>0</v>
      </c>
      <c r="E14" s="8" t="e">
        <f>$B$14/F14-1</f>
        <v>#DIV/0!</v>
      </c>
      <c r="F14" s="38">
        <f>bancodedados!J155</f>
        <v>0</v>
      </c>
    </row>
    <row r="15" spans="1:6">
      <c r="A15" s="1" t="str">
        <f>bancodedados!K1</f>
        <v>Preço ML</v>
      </c>
      <c r="B15" s="30">
        <f>bancodedados!K158</f>
        <v>0</v>
      </c>
      <c r="C15" s="8" t="e">
        <f>$B$15/D15-1</f>
        <v>#DIV/0!</v>
      </c>
      <c r="D15" s="30">
        <f>bancodedados!K155</f>
        <v>0</v>
      </c>
      <c r="E15" s="8" t="e">
        <f>$B$15/F15-1</f>
        <v>#DIV/0!</v>
      </c>
      <c r="F15" s="38">
        <f>bancodedados!K155</f>
        <v>0</v>
      </c>
    </row>
    <row r="16" spans="1:6">
      <c r="A16" s="1" t="str">
        <f>bancodedados!L1</f>
        <v>Preço AMZ</v>
      </c>
      <c r="B16" s="30">
        <f>bancodedados!L158</f>
        <v>0</v>
      </c>
      <c r="C16" s="8" t="e">
        <f>$B$16/D16-1</f>
        <v>#DIV/0!</v>
      </c>
      <c r="D16" s="30">
        <f>bancodedados!L155</f>
        <v>0</v>
      </c>
      <c r="E16" s="8" t="e">
        <f>$B$16/F16-1</f>
        <v>#DIV/0!</v>
      </c>
      <c r="F16" s="38">
        <f>bancodedados!L155</f>
        <v>0</v>
      </c>
    </row>
    <row r="17" spans="1:6" ht="15.75" thickBot="1">
      <c r="A17" s="11" t="str">
        <f>bancodedados!M1</f>
        <v>Preço Carrefour</v>
      </c>
      <c r="B17" s="39" t="str">
        <f>bancodedados!M158</f>
        <v>Indisponivel</v>
      </c>
      <c r="C17" s="12" t="e">
        <f>$B$17/D17-1</f>
        <v>#VALUE!</v>
      </c>
      <c r="D17" s="39" t="str">
        <f>bancodedados!M155</f>
        <v>Indisponivel</v>
      </c>
      <c r="E17" s="12" t="e">
        <f>$B$17/F17-1</f>
        <v>#VALUE!</v>
      </c>
      <c r="F17" s="40" t="str">
        <f>bancodedados!M155</f>
        <v>Indisponivel</v>
      </c>
    </row>
    <row r="21" spans="1:6">
      <c r="B21" s="41" t="s">
        <v>65</v>
      </c>
    </row>
  </sheetData>
  <mergeCells count="3">
    <mergeCell ref="A3:F3"/>
    <mergeCell ref="C5:C10"/>
    <mergeCell ref="E5:E10"/>
  </mergeCells>
  <conditionalFormatting sqref="C12:C17 E12:E17">
    <cfRule type="cellIs" dxfId="151" priority="1" operator="lessThan">
      <formula>0</formula>
    </cfRule>
    <cfRule type="cellIs" dxfId="150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0150D-62A6-4F2A-8859-0B6EE54853F8}">
  <sheetPr codeName="Planilha35">
    <pageSetUpPr fitToPage="1"/>
  </sheetPr>
  <dimension ref="A2:F21"/>
  <sheetViews>
    <sheetView showGridLines="0" workbookViewId="0">
      <selection activeCell="F13" sqref="F13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</cols>
  <sheetData>
    <row r="2" spans="1:6" ht="15.75" thickBot="1"/>
    <row r="3" spans="1:6">
      <c r="A3" s="169" t="s">
        <v>437</v>
      </c>
      <c r="B3" s="170"/>
      <c r="C3" s="170"/>
      <c r="D3" s="170"/>
      <c r="E3" s="170"/>
      <c r="F3" s="171"/>
    </row>
    <row r="4" spans="1:6">
      <c r="A4" s="83"/>
      <c r="B4" s="84"/>
      <c r="C4" s="84"/>
      <c r="D4" s="84"/>
      <c r="E4" s="84"/>
      <c r="F4" s="110" t="s">
        <v>67</v>
      </c>
    </row>
    <row r="5" spans="1:6" ht="101.25" customHeight="1">
      <c r="A5" s="14" t="s">
        <v>2</v>
      </c>
      <c r="B5" s="15"/>
      <c r="C5" s="172" t="s">
        <v>355</v>
      </c>
      <c r="D5" s="16"/>
      <c r="E5" s="172" t="s">
        <v>371</v>
      </c>
      <c r="F5" s="86"/>
    </row>
    <row r="6" spans="1:6" ht="14.45" customHeight="1">
      <c r="A6" s="1" t="s">
        <v>8</v>
      </c>
      <c r="B6" s="4" t="s">
        <v>356</v>
      </c>
      <c r="C6" s="173"/>
      <c r="D6" s="4" t="s">
        <v>379</v>
      </c>
      <c r="E6" s="173"/>
      <c r="F6" s="10" t="s">
        <v>379</v>
      </c>
    </row>
    <row r="7" spans="1:6" ht="14.45" customHeight="1">
      <c r="A7" s="1" t="s">
        <v>358</v>
      </c>
      <c r="B7" s="114" t="s">
        <v>499</v>
      </c>
      <c r="C7" s="173"/>
      <c r="D7" s="5" t="s">
        <v>500</v>
      </c>
      <c r="E7" s="173"/>
      <c r="F7" s="7" t="s">
        <v>501</v>
      </c>
    </row>
    <row r="8" spans="1:6">
      <c r="A8" s="1" t="s">
        <v>22</v>
      </c>
      <c r="B8" s="2" t="s">
        <v>487</v>
      </c>
      <c r="C8" s="173"/>
      <c r="D8" s="2" t="s">
        <v>487</v>
      </c>
      <c r="E8" s="173"/>
      <c r="F8" s="3" t="s">
        <v>487</v>
      </c>
    </row>
    <row r="9" spans="1:6" s="88" customFormat="1">
      <c r="A9" s="1" t="s">
        <v>362</v>
      </c>
      <c r="B9" s="9" t="s">
        <v>502</v>
      </c>
      <c r="C9" s="173"/>
      <c r="D9" s="9" t="s">
        <v>488</v>
      </c>
      <c r="E9" s="173"/>
      <c r="F9" s="99" t="s">
        <v>503</v>
      </c>
    </row>
    <row r="10" spans="1:6" ht="14.45" customHeight="1">
      <c r="A10" s="1" t="s">
        <v>434</v>
      </c>
      <c r="B10" s="5" t="s">
        <v>504</v>
      </c>
      <c r="C10" s="173"/>
      <c r="D10" s="2" t="s">
        <v>428</v>
      </c>
      <c r="E10" s="173"/>
      <c r="F10" s="3" t="s">
        <v>428</v>
      </c>
    </row>
    <row r="11" spans="1:6" ht="14.45" customHeight="1">
      <c r="A11" s="1" t="s">
        <v>392</v>
      </c>
      <c r="B11" s="5" t="s">
        <v>421</v>
      </c>
      <c r="C11" s="13"/>
      <c r="D11" s="2" t="s">
        <v>393</v>
      </c>
      <c r="E11" s="13"/>
      <c r="F11" s="3" t="s">
        <v>429</v>
      </c>
    </row>
    <row r="12" spans="1:6" ht="14.45" customHeight="1">
      <c r="A12" s="1" t="str">
        <f>bancodedados!H1</f>
        <v>Preço site Marca (PVP)</v>
      </c>
      <c r="B12" s="36" t="str">
        <f>bancodedados!H161</f>
        <v>Indisponivel</v>
      </c>
      <c r="C12" s="8" t="e">
        <f>$B$12/D12-1</f>
        <v>#VALUE!</v>
      </c>
      <c r="D12" s="36" t="str">
        <f>bancodedados!H162</f>
        <v>R$ 79,90</v>
      </c>
      <c r="E12" s="8" t="e">
        <f>$B$12/F12-1</f>
        <v>#VALUE!</v>
      </c>
      <c r="F12" s="37" t="str">
        <f>bancodedados!H163</f>
        <v>R$ 129,90</v>
      </c>
    </row>
    <row r="13" spans="1:6">
      <c r="A13" s="1" t="str">
        <f>bancodedados!I1</f>
        <v>Preço Magazine</v>
      </c>
      <c r="B13" s="30">
        <f>bancodedados!I161</f>
        <v>0</v>
      </c>
      <c r="C13" s="8" t="e">
        <f>$B$13/D13-1</f>
        <v>#DIV/0!</v>
      </c>
      <c r="D13" s="30">
        <f>bancodedados!I162</f>
        <v>0</v>
      </c>
      <c r="E13" s="8" t="e">
        <f>$B$13/F13-1</f>
        <v>#DIV/0!</v>
      </c>
      <c r="F13" s="38">
        <f>bancodedados!I163</f>
        <v>0</v>
      </c>
    </row>
    <row r="14" spans="1:6">
      <c r="A14" s="1" t="str">
        <f>bancodedados!J1</f>
        <v>Preço CB</v>
      </c>
      <c r="B14" s="30">
        <f>bancodedados!J161</f>
        <v>0</v>
      </c>
      <c r="C14" s="8" t="e">
        <f>$B$14/D14-1</f>
        <v>#DIV/0!</v>
      </c>
      <c r="D14" s="30">
        <f>bancodedados!J162</f>
        <v>0</v>
      </c>
      <c r="E14" s="8" t="e">
        <f>$B$14/F14-1</f>
        <v>#DIV/0!</v>
      </c>
      <c r="F14" s="38">
        <f>bancodedados!J163</f>
        <v>0</v>
      </c>
    </row>
    <row r="15" spans="1:6">
      <c r="A15" s="1" t="str">
        <f>bancodedados!K1</f>
        <v>Preço ML</v>
      </c>
      <c r="B15" s="30" t="str">
        <f>bancodedados!K161</f>
        <v>Indisponivel</v>
      </c>
      <c r="C15" s="8" t="e">
        <f>$B$15/D15-1</f>
        <v>#VALUE!</v>
      </c>
      <c r="D15" s="30">
        <f>bancodedados!K162</f>
        <v>107</v>
      </c>
      <c r="E15" s="8" t="e">
        <f>$B$15/F15-1</f>
        <v>#VALUE!</v>
      </c>
      <c r="F15" s="38">
        <f>bancodedados!K163</f>
        <v>89.9</v>
      </c>
    </row>
    <row r="16" spans="1:6">
      <c r="A16" s="1" t="str">
        <f>bancodedados!L1</f>
        <v>Preço AMZ</v>
      </c>
      <c r="B16" s="30">
        <f>bancodedados!L161</f>
        <v>0</v>
      </c>
      <c r="C16" s="8" t="e">
        <f>$B$16/D16-1</f>
        <v>#DIV/0!</v>
      </c>
      <c r="D16" s="30">
        <f>bancodedados!L162</f>
        <v>0</v>
      </c>
      <c r="E16" s="8" t="e">
        <f>$B$16/F16-1</f>
        <v>#DIV/0!</v>
      </c>
      <c r="F16" s="38">
        <f>bancodedados!L163</f>
        <v>0</v>
      </c>
    </row>
    <row r="17" spans="1:6" ht="15.75" thickBot="1">
      <c r="A17" s="11" t="str">
        <f>bancodedados!M1</f>
        <v>Preço Carrefour</v>
      </c>
      <c r="B17" s="39" t="str">
        <f>bancodedados!M161</f>
        <v>Indisponivel</v>
      </c>
      <c r="C17" s="12" t="e">
        <f>$B$17/D17-1</f>
        <v>#VALUE!</v>
      </c>
      <c r="D17" s="39" t="str">
        <f>bancodedados!M162</f>
        <v>Indisponivel</v>
      </c>
      <c r="E17" s="12" t="e">
        <f>$B$17/F17-1</f>
        <v>#VALUE!</v>
      </c>
      <c r="F17" s="40" t="str">
        <f>bancodedados!M163</f>
        <v>Indisponivel</v>
      </c>
    </row>
    <row r="21" spans="1:6">
      <c r="B21" s="41" t="s">
        <v>65</v>
      </c>
    </row>
  </sheetData>
  <mergeCells count="3">
    <mergeCell ref="A3:F3"/>
    <mergeCell ref="C5:C10"/>
    <mergeCell ref="E5:E10"/>
  </mergeCells>
  <conditionalFormatting sqref="C12:C17 E12:E17">
    <cfRule type="cellIs" dxfId="149" priority="1" operator="lessThan">
      <formula>0</formula>
    </cfRule>
    <cfRule type="cellIs" dxfId="148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272063-2A13-4EEA-A368-0559ACEF3867}">
  <sheetPr codeName="Planilha36">
    <pageSetUpPr fitToPage="1"/>
  </sheetPr>
  <dimension ref="A2:F21"/>
  <sheetViews>
    <sheetView showGridLines="0" topLeftCell="A3" workbookViewId="0">
      <selection activeCell="J11" sqref="J1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</cols>
  <sheetData>
    <row r="2" spans="1:6" ht="15.75" thickBot="1"/>
    <row r="3" spans="1:6">
      <c r="A3" s="169" t="s">
        <v>437</v>
      </c>
      <c r="B3" s="170"/>
      <c r="C3" s="170"/>
      <c r="D3" s="170"/>
      <c r="E3" s="170"/>
      <c r="F3" s="171"/>
    </row>
    <row r="4" spans="1:6">
      <c r="A4" s="83"/>
      <c r="B4" s="84"/>
      <c r="C4" s="84"/>
      <c r="D4" s="84"/>
      <c r="E4" s="84"/>
      <c r="F4" s="85" t="s">
        <v>67</v>
      </c>
    </row>
    <row r="5" spans="1:6" ht="101.25" customHeight="1">
      <c r="A5" s="14" t="s">
        <v>2</v>
      </c>
      <c r="B5" s="15"/>
      <c r="C5" s="172" t="s">
        <v>355</v>
      </c>
      <c r="D5" s="16"/>
      <c r="E5" s="172" t="s">
        <v>371</v>
      </c>
      <c r="F5" s="86"/>
    </row>
    <row r="6" spans="1:6" ht="14.45" customHeight="1">
      <c r="A6" s="1" t="s">
        <v>8</v>
      </c>
      <c r="B6" s="4" t="s">
        <v>356</v>
      </c>
      <c r="C6" s="173"/>
      <c r="D6" s="4" t="s">
        <v>379</v>
      </c>
      <c r="E6" s="173"/>
      <c r="F6" s="10" t="s">
        <v>357</v>
      </c>
    </row>
    <row r="7" spans="1:6" ht="14.45" customHeight="1">
      <c r="A7" s="1" t="s">
        <v>358</v>
      </c>
      <c r="B7" s="5" t="s">
        <v>381</v>
      </c>
      <c r="C7" s="173"/>
      <c r="D7" s="5" t="s">
        <v>505</v>
      </c>
      <c r="E7" s="173"/>
      <c r="F7" s="3" t="s">
        <v>506</v>
      </c>
    </row>
    <row r="8" spans="1:6">
      <c r="A8" s="1" t="s">
        <v>22</v>
      </c>
      <c r="B8" s="2" t="s">
        <v>487</v>
      </c>
      <c r="C8" s="173"/>
      <c r="D8" s="2" t="s">
        <v>487</v>
      </c>
      <c r="E8" s="173"/>
      <c r="F8" s="3" t="s">
        <v>487</v>
      </c>
    </row>
    <row r="9" spans="1:6" s="88" customFormat="1">
      <c r="A9" s="1" t="s">
        <v>362</v>
      </c>
      <c r="B9" s="9" t="s">
        <v>507</v>
      </c>
      <c r="C9" s="173"/>
      <c r="D9" s="9" t="s">
        <v>507</v>
      </c>
      <c r="E9" s="173"/>
      <c r="F9" s="99" t="s">
        <v>507</v>
      </c>
    </row>
    <row r="10" spans="1:6" ht="14.45" customHeight="1">
      <c r="A10" s="1" t="s">
        <v>434</v>
      </c>
      <c r="B10" s="5" t="s">
        <v>508</v>
      </c>
      <c r="C10" s="173"/>
      <c r="D10" s="2" t="s">
        <v>492</v>
      </c>
      <c r="E10" s="173"/>
      <c r="F10" s="3" t="s">
        <v>428</v>
      </c>
    </row>
    <row r="11" spans="1:6" ht="14.45" customHeight="1">
      <c r="A11" s="1" t="s">
        <v>392</v>
      </c>
      <c r="B11" s="5" t="s">
        <v>393</v>
      </c>
      <c r="C11" s="13"/>
      <c r="D11" s="2" t="s">
        <v>429</v>
      </c>
      <c r="E11" s="13"/>
      <c r="F11" s="7" t="s">
        <v>430</v>
      </c>
    </row>
    <row r="12" spans="1:6" ht="14.45" customHeight="1">
      <c r="A12" s="1" t="str">
        <f>bancodedados!H1</f>
        <v>Preço site Marca (PVP)</v>
      </c>
      <c r="B12" s="36" t="str">
        <f>bancodedados!H118</f>
        <v>Indisponivel</v>
      </c>
      <c r="C12" s="8" t="e">
        <f>$B$12/D12-1</f>
        <v>#VALUE!</v>
      </c>
      <c r="D12" s="36" t="str">
        <f>bancodedados!H165</f>
        <v>Indisponivel</v>
      </c>
      <c r="E12" s="8" t="e">
        <f>$B$12/F12-1</f>
        <v>#VALUE!</v>
      </c>
      <c r="F12" s="37" t="str">
        <f>bancodedados!H169</f>
        <v>209,90</v>
      </c>
    </row>
    <row r="13" spans="1:6">
      <c r="A13" s="1" t="str">
        <f>bancodedados!I1</f>
        <v>Preço Magazine</v>
      </c>
      <c r="B13" s="30">
        <f>bancodedados!I118</f>
        <v>0</v>
      </c>
      <c r="C13" s="8" t="e">
        <f>$B$13/D13-1</f>
        <v>#DIV/0!</v>
      </c>
      <c r="D13" s="30">
        <f>bancodedados!I165</f>
        <v>0</v>
      </c>
      <c r="E13" s="8" t="e">
        <f>$B$13/F13-1</f>
        <v>#DIV/0!</v>
      </c>
      <c r="F13" s="38">
        <f>bancodedados!I169</f>
        <v>0</v>
      </c>
    </row>
    <row r="14" spans="1:6">
      <c r="A14" s="1" t="str">
        <f>bancodedados!J1</f>
        <v>Preço CB</v>
      </c>
      <c r="B14" s="30">
        <f>bancodedados!J118</f>
        <v>0</v>
      </c>
      <c r="C14" s="8" t="e">
        <f>$B$14/D14-1</f>
        <v>#DIV/0!</v>
      </c>
      <c r="D14" s="30">
        <f>bancodedados!J165</f>
        <v>0</v>
      </c>
      <c r="E14" s="8" t="e">
        <f>$B$14/F14-1</f>
        <v>#DIV/0!</v>
      </c>
      <c r="F14" s="38">
        <f>bancodedados!J169</f>
        <v>0</v>
      </c>
    </row>
    <row r="15" spans="1:6">
      <c r="A15" s="1" t="str">
        <f>bancodedados!K1</f>
        <v>Preço ML</v>
      </c>
      <c r="B15" s="30">
        <f>bancodedados!K118</f>
        <v>0</v>
      </c>
      <c r="C15" s="8" t="e">
        <f>$B$15/D15-1</f>
        <v>#DIV/0!</v>
      </c>
      <c r="D15" s="30">
        <f>bancodedados!K165</f>
        <v>0</v>
      </c>
      <c r="E15" s="8" t="e">
        <f>$B$15/F15-1</f>
        <v>#DIV/0!</v>
      </c>
      <c r="F15" s="38">
        <f>bancodedados!K169</f>
        <v>0</v>
      </c>
    </row>
    <row r="16" spans="1:6">
      <c r="A16" s="1" t="str">
        <f>bancodedados!L1</f>
        <v>Preço AMZ</v>
      </c>
      <c r="B16" s="30">
        <f>bancodedados!L118</f>
        <v>0</v>
      </c>
      <c r="C16" s="8" t="e">
        <f>$B$16/D16-1</f>
        <v>#DIV/0!</v>
      </c>
      <c r="D16" s="30">
        <f>bancodedados!L165</f>
        <v>0</v>
      </c>
      <c r="E16" s="8" t="e">
        <f>$B$16/F16-1</f>
        <v>#DIV/0!</v>
      </c>
      <c r="F16" s="38">
        <f>bancodedados!L169</f>
        <v>0</v>
      </c>
    </row>
    <row r="17" spans="1:6" ht="15.75" thickBot="1">
      <c r="A17" s="11" t="str">
        <f>bancodedados!M1</f>
        <v>Preço Carrefour</v>
      </c>
      <c r="B17" s="39" t="str">
        <f>bancodedados!M118</f>
        <v>Indisponivel</v>
      </c>
      <c r="C17" s="12" t="e">
        <f>$B$17/D17-1</f>
        <v>#VALUE!</v>
      </c>
      <c r="D17" s="39" t="str">
        <f>bancodedados!M165</f>
        <v>Indisponivel</v>
      </c>
      <c r="E17" s="12" t="e">
        <f>$B$17/F17-1</f>
        <v>#VALUE!</v>
      </c>
      <c r="F17" s="40" t="str">
        <f>bancodedados!M169</f>
        <v>Indisponivel</v>
      </c>
    </row>
    <row r="21" spans="1:6">
      <c r="B21" s="41" t="s">
        <v>65</v>
      </c>
    </row>
  </sheetData>
  <mergeCells count="3">
    <mergeCell ref="A3:F3"/>
    <mergeCell ref="C5:C10"/>
    <mergeCell ref="E5:E10"/>
  </mergeCells>
  <conditionalFormatting sqref="C12:C17 E12:E17">
    <cfRule type="cellIs" dxfId="147" priority="1" operator="lessThan">
      <formula>0</formula>
    </cfRule>
    <cfRule type="cellIs" dxfId="146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3D4C5D-9399-4D7A-A83C-0DFDD55B8033}">
  <sheetPr codeName="Planilha37">
    <pageSetUpPr fitToPage="1"/>
  </sheetPr>
  <dimension ref="A2:F21"/>
  <sheetViews>
    <sheetView showGridLines="0" workbookViewId="0">
      <selection activeCell="J11" sqref="J11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</cols>
  <sheetData>
    <row r="2" spans="1:6" ht="15.75" thickBot="1"/>
    <row r="3" spans="1:6">
      <c r="A3" s="169" t="s">
        <v>437</v>
      </c>
      <c r="B3" s="170"/>
      <c r="C3" s="170"/>
      <c r="D3" s="170"/>
      <c r="E3" s="170"/>
      <c r="F3" s="171"/>
    </row>
    <row r="4" spans="1:6">
      <c r="A4" s="83"/>
      <c r="B4" s="84"/>
      <c r="C4" s="84"/>
      <c r="D4" s="84"/>
      <c r="E4" s="84"/>
      <c r="F4" s="85" t="s">
        <v>67</v>
      </c>
    </row>
    <row r="5" spans="1:6" ht="101.25" customHeight="1">
      <c r="A5" s="14" t="s">
        <v>2</v>
      </c>
      <c r="B5" s="15"/>
      <c r="C5" s="172" t="s">
        <v>355</v>
      </c>
      <c r="D5" s="16"/>
      <c r="E5" s="172" t="s">
        <v>371</v>
      </c>
      <c r="F5" s="86"/>
    </row>
    <row r="6" spans="1:6" ht="14.45" customHeight="1">
      <c r="A6" s="1" t="s">
        <v>8</v>
      </c>
      <c r="B6" s="4" t="s">
        <v>356</v>
      </c>
      <c r="C6" s="173"/>
      <c r="D6" s="4" t="s">
        <v>379</v>
      </c>
      <c r="E6" s="173"/>
      <c r="F6" s="10" t="s">
        <v>357</v>
      </c>
    </row>
    <row r="7" spans="1:6" ht="14.45" customHeight="1">
      <c r="A7" s="1" t="s">
        <v>358</v>
      </c>
      <c r="B7" s="114" t="s">
        <v>509</v>
      </c>
      <c r="C7" s="173"/>
      <c r="D7" s="5" t="s">
        <v>510</v>
      </c>
      <c r="E7" s="173"/>
      <c r="F7" s="3" t="s">
        <v>506</v>
      </c>
    </row>
    <row r="8" spans="1:6">
      <c r="A8" s="1" t="s">
        <v>22</v>
      </c>
      <c r="B8" s="2" t="s">
        <v>487</v>
      </c>
      <c r="C8" s="173"/>
      <c r="D8" s="2" t="s">
        <v>487</v>
      </c>
      <c r="E8" s="173"/>
      <c r="F8" s="3" t="s">
        <v>487</v>
      </c>
    </row>
    <row r="9" spans="1:6" s="88" customFormat="1">
      <c r="A9" s="1" t="s">
        <v>362</v>
      </c>
      <c r="B9" s="9" t="s">
        <v>511</v>
      </c>
      <c r="C9" s="173"/>
      <c r="D9" s="9" t="s">
        <v>511</v>
      </c>
      <c r="E9" s="173"/>
      <c r="F9" s="99" t="s">
        <v>507</v>
      </c>
    </row>
    <row r="10" spans="1:6" ht="14.45" customHeight="1">
      <c r="A10" s="1" t="s">
        <v>434</v>
      </c>
      <c r="B10" s="5" t="s">
        <v>491</v>
      </c>
      <c r="C10" s="173"/>
      <c r="D10" s="2" t="s">
        <v>428</v>
      </c>
      <c r="E10" s="173"/>
      <c r="F10" s="3" t="s">
        <v>428</v>
      </c>
    </row>
    <row r="11" spans="1:6" ht="14.45" customHeight="1">
      <c r="A11" s="1" t="s">
        <v>392</v>
      </c>
      <c r="B11" s="5" t="s">
        <v>512</v>
      </c>
      <c r="C11" s="13"/>
      <c r="D11" s="2" t="s">
        <v>408</v>
      </c>
      <c r="E11" s="13"/>
      <c r="F11" s="7" t="s">
        <v>430</v>
      </c>
    </row>
    <row r="12" spans="1:6" ht="14.45" customHeight="1">
      <c r="A12" s="1" t="str">
        <f>bancodedados!H1</f>
        <v>Preço site Marca (PVP)</v>
      </c>
      <c r="B12" s="36">
        <f>bancodedados!H167</f>
        <v>0</v>
      </c>
      <c r="C12" s="8">
        <f>$B$12/D12-1</f>
        <v>-1</v>
      </c>
      <c r="D12" s="36" t="str">
        <f>bancodedados!H168</f>
        <v>219,90</v>
      </c>
      <c r="E12" s="8">
        <f>$B$12/F12-1</f>
        <v>-1</v>
      </c>
      <c r="F12" s="37" t="str">
        <f>bancodedados!H169</f>
        <v>209,90</v>
      </c>
    </row>
    <row r="13" spans="1:6">
      <c r="A13" s="1" t="str">
        <f>bancodedados!I1</f>
        <v>Preço Magazine</v>
      </c>
      <c r="B13" s="30">
        <f>bancodedados!I167</f>
        <v>0</v>
      </c>
      <c r="C13" s="8" t="e">
        <f>$B$13/D13-1</f>
        <v>#DIV/0!</v>
      </c>
      <c r="D13" s="30">
        <f>bancodedados!I168</f>
        <v>0</v>
      </c>
      <c r="E13" s="8" t="e">
        <f>$B$13/F13-1</f>
        <v>#DIV/0!</v>
      </c>
      <c r="F13" s="38">
        <f>bancodedados!I169</f>
        <v>0</v>
      </c>
    </row>
    <row r="14" spans="1:6">
      <c r="A14" s="1" t="str">
        <f>bancodedados!J1</f>
        <v>Preço CB</v>
      </c>
      <c r="B14" s="30">
        <f>bancodedados!J167</f>
        <v>0</v>
      </c>
      <c r="C14" s="8" t="e">
        <f>$B$14/D14-1</f>
        <v>#DIV/0!</v>
      </c>
      <c r="D14" s="30">
        <f>bancodedados!J168</f>
        <v>0</v>
      </c>
      <c r="E14" s="8" t="e">
        <f>$B$14/F14-1</f>
        <v>#DIV/0!</v>
      </c>
      <c r="F14" s="38">
        <f>bancodedados!J169</f>
        <v>0</v>
      </c>
    </row>
    <row r="15" spans="1:6">
      <c r="A15" s="1" t="str">
        <f>bancodedados!K1</f>
        <v>Preço ML</v>
      </c>
      <c r="B15" s="30" t="str">
        <f>bancodedados!K167</f>
        <v>Indisponivel</v>
      </c>
      <c r="C15" s="8" t="e">
        <f>$B$15/D15-1</f>
        <v>#VALUE!</v>
      </c>
      <c r="D15" s="30">
        <f>bancodedados!K168</f>
        <v>0</v>
      </c>
      <c r="E15" s="8" t="e">
        <f>$B$15/F15-1</f>
        <v>#VALUE!</v>
      </c>
      <c r="F15" s="38">
        <f>bancodedados!K169</f>
        <v>0</v>
      </c>
    </row>
    <row r="16" spans="1:6">
      <c r="A16" s="1" t="str">
        <f>bancodedados!L1</f>
        <v>Preço AMZ</v>
      </c>
      <c r="B16" s="30" t="str">
        <f>bancodedados!L167</f>
        <v>111,84</v>
      </c>
      <c r="C16" s="8" t="e">
        <f>$B$16/D16-1</f>
        <v>#DIV/0!</v>
      </c>
      <c r="D16" s="30">
        <f>bancodedados!L168</f>
        <v>0</v>
      </c>
      <c r="E16" s="8" t="e">
        <f>$B$16/F16-1</f>
        <v>#DIV/0!</v>
      </c>
      <c r="F16" s="38">
        <f>bancodedados!L169</f>
        <v>0</v>
      </c>
    </row>
    <row r="17" spans="1:6" ht="15.75" thickBot="1">
      <c r="A17" s="11" t="str">
        <f>bancodedados!M1</f>
        <v>Preço Carrefour</v>
      </c>
      <c r="B17" s="39" t="str">
        <f>bancodedados!M167</f>
        <v>Indisponivel</v>
      </c>
      <c r="C17" s="12" t="e">
        <f>$B$17/D17-1</f>
        <v>#VALUE!</v>
      </c>
      <c r="D17" s="39" t="str">
        <f>bancodedados!M168</f>
        <v>Indisponivel</v>
      </c>
      <c r="E17" s="12" t="e">
        <f>$B$17/F17-1</f>
        <v>#VALUE!</v>
      </c>
      <c r="F17" s="40" t="str">
        <f>bancodedados!M169</f>
        <v>Indisponivel</v>
      </c>
    </row>
    <row r="21" spans="1:6">
      <c r="B21" s="41" t="s">
        <v>65</v>
      </c>
    </row>
  </sheetData>
  <mergeCells count="3">
    <mergeCell ref="A3:F3"/>
    <mergeCell ref="C5:C10"/>
    <mergeCell ref="E5:E10"/>
  </mergeCells>
  <conditionalFormatting sqref="C12:C17 E12:E17">
    <cfRule type="cellIs" dxfId="145" priority="1" operator="lessThan">
      <formula>0</formula>
    </cfRule>
    <cfRule type="cellIs" dxfId="144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EA69EE-CFB2-4767-A6A1-9FC6D1567D33}">
  <sheetPr codeName="Planilha38">
    <pageSetUpPr fitToPage="1"/>
  </sheetPr>
  <dimension ref="A2:F21"/>
  <sheetViews>
    <sheetView showGridLines="0" topLeftCell="A3" workbookViewId="0">
      <selection activeCell="F13" sqref="F13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</cols>
  <sheetData>
    <row r="2" spans="1:6" ht="15.75" thickBot="1"/>
    <row r="3" spans="1:6">
      <c r="A3" s="169" t="s">
        <v>437</v>
      </c>
      <c r="B3" s="170"/>
      <c r="C3" s="170"/>
      <c r="D3" s="170"/>
      <c r="E3" s="170"/>
      <c r="F3" s="171"/>
    </row>
    <row r="4" spans="1:6">
      <c r="A4" s="83"/>
      <c r="B4" s="84"/>
      <c r="C4" s="84"/>
      <c r="D4" s="84"/>
      <c r="E4" s="84"/>
      <c r="F4" s="85" t="s">
        <v>67</v>
      </c>
    </row>
    <row r="5" spans="1:6" ht="101.25" customHeight="1">
      <c r="A5" s="14" t="s">
        <v>2</v>
      </c>
      <c r="B5" s="15"/>
      <c r="C5" s="172" t="s">
        <v>355</v>
      </c>
      <c r="D5" s="16"/>
      <c r="E5" s="172" t="s">
        <v>371</v>
      </c>
      <c r="F5" s="86"/>
    </row>
    <row r="6" spans="1:6" ht="14.45" customHeight="1">
      <c r="A6" s="1" t="s">
        <v>8</v>
      </c>
      <c r="B6" s="4" t="s">
        <v>356</v>
      </c>
      <c r="C6" s="173"/>
      <c r="D6" s="4" t="s">
        <v>379</v>
      </c>
      <c r="E6" s="173"/>
      <c r="F6" s="10" t="s">
        <v>357</v>
      </c>
    </row>
    <row r="7" spans="1:6" ht="14.45" customHeight="1">
      <c r="A7" s="1" t="s">
        <v>358</v>
      </c>
      <c r="B7" s="114" t="s">
        <v>509</v>
      </c>
      <c r="C7" s="173"/>
      <c r="D7" s="5" t="s">
        <v>513</v>
      </c>
      <c r="E7" s="173"/>
      <c r="F7" s="3" t="s">
        <v>514</v>
      </c>
    </row>
    <row r="8" spans="1:6">
      <c r="A8" s="1" t="s">
        <v>22</v>
      </c>
      <c r="B8" s="2" t="s">
        <v>487</v>
      </c>
      <c r="C8" s="173"/>
      <c r="D8" s="2" t="s">
        <v>487</v>
      </c>
      <c r="E8" s="173"/>
      <c r="F8" s="3" t="s">
        <v>487</v>
      </c>
    </row>
    <row r="9" spans="1:6" s="88" customFormat="1">
      <c r="A9" s="1" t="s">
        <v>362</v>
      </c>
      <c r="B9" s="9" t="s">
        <v>515</v>
      </c>
      <c r="C9" s="173"/>
      <c r="D9" s="9" t="s">
        <v>515</v>
      </c>
      <c r="E9" s="173"/>
      <c r="F9" s="99" t="s">
        <v>507</v>
      </c>
    </row>
    <row r="10" spans="1:6" ht="14.45" customHeight="1">
      <c r="A10" s="1" t="s">
        <v>434</v>
      </c>
      <c r="B10" s="5" t="s">
        <v>491</v>
      </c>
      <c r="C10" s="173"/>
      <c r="D10" s="2" t="s">
        <v>428</v>
      </c>
      <c r="E10" s="173"/>
      <c r="F10" s="3" t="s">
        <v>428</v>
      </c>
    </row>
    <row r="11" spans="1:6" ht="14.45" customHeight="1">
      <c r="A11" s="1" t="s">
        <v>392</v>
      </c>
      <c r="B11" s="5" t="s">
        <v>512</v>
      </c>
      <c r="C11" s="13"/>
      <c r="D11" s="2" t="s">
        <v>516</v>
      </c>
      <c r="E11" s="13"/>
      <c r="F11" s="7" t="s">
        <v>430</v>
      </c>
    </row>
    <row r="12" spans="1:6" ht="14.45" customHeight="1">
      <c r="A12" s="1" t="str">
        <f>bancodedados!H1</f>
        <v>Preço site Marca (PVP)</v>
      </c>
      <c r="B12" s="36">
        <f>bancodedados!H167</f>
        <v>0</v>
      </c>
      <c r="C12" s="8" t="e">
        <f>$B$12/D12-1</f>
        <v>#DIV/0!</v>
      </c>
      <c r="D12" s="36">
        <f>bancodedados!H171</f>
        <v>0</v>
      </c>
      <c r="E12" s="8">
        <f>$B$12/F12-1</f>
        <v>-1</v>
      </c>
      <c r="F12" s="37" t="str">
        <f>bancodedados!H172</f>
        <v>129,90</v>
      </c>
    </row>
    <row r="13" spans="1:6">
      <c r="A13" s="1" t="str">
        <f>bancodedados!I1</f>
        <v>Preço Magazine</v>
      </c>
      <c r="B13" s="30">
        <f>bancodedados!I167</f>
        <v>0</v>
      </c>
      <c r="C13" s="8" t="e">
        <f>$B$13/D13-1</f>
        <v>#DIV/0!</v>
      </c>
      <c r="D13" s="30">
        <f>bancodedados!I171</f>
        <v>0</v>
      </c>
      <c r="E13" s="8" t="e">
        <f>$B$13/F13-1</f>
        <v>#DIV/0!</v>
      </c>
      <c r="F13" s="38">
        <f>bancodedados!I172</f>
        <v>0</v>
      </c>
    </row>
    <row r="14" spans="1:6">
      <c r="A14" s="1" t="str">
        <f>bancodedados!J1</f>
        <v>Preço CB</v>
      </c>
      <c r="B14" s="30">
        <f>bancodedados!J167</f>
        <v>0</v>
      </c>
      <c r="C14" s="8" t="e">
        <f>$B$14/D14-1</f>
        <v>#DIV/0!</v>
      </c>
      <c r="D14" s="30">
        <f>bancodedados!J171</f>
        <v>0</v>
      </c>
      <c r="E14" s="8" t="e">
        <f>$B$14/F14-1</f>
        <v>#DIV/0!</v>
      </c>
      <c r="F14" s="38">
        <f>bancodedados!J172</f>
        <v>0</v>
      </c>
    </row>
    <row r="15" spans="1:6">
      <c r="A15" s="1" t="str">
        <f>bancodedados!K1</f>
        <v>Preço ML</v>
      </c>
      <c r="B15" s="30" t="str">
        <f>bancodedados!K167</f>
        <v>Indisponivel</v>
      </c>
      <c r="C15" s="8" t="e">
        <f>$B$15/D15-1</f>
        <v>#VALUE!</v>
      </c>
      <c r="D15" s="30">
        <f>bancodedados!K171</f>
        <v>0</v>
      </c>
      <c r="E15" s="8" t="e">
        <f>$B$15/F15-1</f>
        <v>#VALUE!</v>
      </c>
      <c r="F15" s="38">
        <f>bancodedados!K172</f>
        <v>0</v>
      </c>
    </row>
    <row r="16" spans="1:6">
      <c r="A16" s="1" t="str">
        <f>bancodedados!L1</f>
        <v>Preço AMZ</v>
      </c>
      <c r="B16" s="30" t="str">
        <f>bancodedados!L167</f>
        <v>111,84</v>
      </c>
      <c r="C16" s="8" t="e">
        <f>$B$16/D16-1</f>
        <v>#DIV/0!</v>
      </c>
      <c r="D16" s="30">
        <f>bancodedados!L171</f>
        <v>0</v>
      </c>
      <c r="E16" s="8" t="e">
        <f>$B$16/F16-1</f>
        <v>#DIV/0!</v>
      </c>
      <c r="F16" s="38">
        <f>bancodedados!L172</f>
        <v>0</v>
      </c>
    </row>
    <row r="17" spans="1:6" ht="15.75" thickBot="1">
      <c r="A17" s="11" t="str">
        <f>bancodedados!M1</f>
        <v>Preço Carrefour</v>
      </c>
      <c r="B17" s="39" t="str">
        <f>bancodedados!M167</f>
        <v>Indisponivel</v>
      </c>
      <c r="C17" s="12" t="e">
        <f>$B$17/D17-1</f>
        <v>#VALUE!</v>
      </c>
      <c r="D17" s="39" t="str">
        <f>bancodedados!M171</f>
        <v>Indisponivel</v>
      </c>
      <c r="E17" s="12" t="e">
        <f>$B$17/F17-1</f>
        <v>#VALUE!</v>
      </c>
      <c r="F17" s="40" t="str">
        <f>bancodedados!M172</f>
        <v>Indisponivel</v>
      </c>
    </row>
    <row r="21" spans="1:6">
      <c r="B21" s="41" t="s">
        <v>65</v>
      </c>
    </row>
  </sheetData>
  <mergeCells count="3">
    <mergeCell ref="A3:F3"/>
    <mergeCell ref="C5:C10"/>
    <mergeCell ref="E5:E10"/>
  </mergeCells>
  <conditionalFormatting sqref="C12:C17 E12:E17">
    <cfRule type="cellIs" dxfId="143" priority="1" operator="lessThan">
      <formula>0</formula>
    </cfRule>
    <cfRule type="cellIs" dxfId="14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1C8BA7-A69B-4D83-876B-C99411053740}">
  <sheetPr codeName="Planilha39">
    <pageSetUpPr fitToPage="1"/>
  </sheetPr>
  <dimension ref="A2:F21"/>
  <sheetViews>
    <sheetView showGridLines="0" workbookViewId="0">
      <selection activeCell="D21" sqref="D21"/>
    </sheetView>
  </sheetViews>
  <sheetFormatPr defaultRowHeight="15"/>
  <cols>
    <col min="1" max="1" width="20.42578125" bestFit="1" customWidth="1"/>
    <col min="2" max="2" width="25.7109375" customWidth="1"/>
    <col min="3" max="3" width="15.140625" customWidth="1"/>
    <col min="4" max="4" width="25.7109375" customWidth="1"/>
    <col min="5" max="5" width="15.140625" customWidth="1"/>
    <col min="6" max="6" width="25.7109375" customWidth="1"/>
  </cols>
  <sheetData>
    <row r="2" spans="1:6" ht="15.75" thickBot="1"/>
    <row r="3" spans="1:6">
      <c r="A3" s="196" t="s">
        <v>378</v>
      </c>
      <c r="B3" s="197"/>
      <c r="C3" s="197"/>
      <c r="D3" s="197"/>
      <c r="E3" s="197"/>
      <c r="F3" s="198"/>
    </row>
    <row r="4" spans="1:6">
      <c r="A4" s="115"/>
      <c r="B4" s="112"/>
      <c r="C4" s="112"/>
      <c r="D4" s="112"/>
      <c r="E4" s="112"/>
      <c r="F4" s="7" t="s">
        <v>67</v>
      </c>
    </row>
    <row r="5" spans="1:6" ht="130.5" customHeight="1">
      <c r="A5" s="111" t="s">
        <v>2</v>
      </c>
      <c r="B5" s="13"/>
      <c r="C5" s="173" t="s">
        <v>355</v>
      </c>
      <c r="D5" s="112"/>
      <c r="E5" s="173" t="s">
        <v>371</v>
      </c>
      <c r="F5" s="113"/>
    </row>
    <row r="6" spans="1:6" ht="14.65" customHeight="1">
      <c r="A6" s="1" t="s">
        <v>8</v>
      </c>
      <c r="B6" s="4" t="s">
        <v>356</v>
      </c>
      <c r="C6" s="173"/>
      <c r="D6" s="4" t="s">
        <v>357</v>
      </c>
      <c r="E6" s="173"/>
      <c r="F6" s="10" t="s">
        <v>357</v>
      </c>
    </row>
    <row r="7" spans="1:6" ht="14.65" customHeight="1">
      <c r="A7" s="1" t="s">
        <v>358</v>
      </c>
      <c r="B7" s="5" t="s">
        <v>517</v>
      </c>
      <c r="C7" s="173"/>
      <c r="D7" s="2" t="s">
        <v>518</v>
      </c>
      <c r="E7" s="173"/>
      <c r="F7" s="3" t="s">
        <v>519</v>
      </c>
    </row>
    <row r="8" spans="1:6">
      <c r="A8" s="1" t="s">
        <v>22</v>
      </c>
      <c r="B8" s="2" t="s">
        <v>520</v>
      </c>
      <c r="C8" s="173"/>
      <c r="D8" s="2" t="s">
        <v>520</v>
      </c>
      <c r="E8" s="173"/>
      <c r="F8" s="3" t="s">
        <v>520</v>
      </c>
    </row>
    <row r="9" spans="1:6" s="88" customFormat="1">
      <c r="A9" s="1" t="s">
        <v>362</v>
      </c>
      <c r="B9" s="9" t="s">
        <v>521</v>
      </c>
      <c r="C9" s="173"/>
      <c r="D9" s="6" t="s">
        <v>522</v>
      </c>
      <c r="E9" s="173"/>
      <c r="F9" s="87" t="s">
        <v>522</v>
      </c>
    </row>
    <row r="10" spans="1:6" ht="14.65" customHeight="1">
      <c r="A10" s="1" t="s">
        <v>365</v>
      </c>
      <c r="B10" s="5" t="s">
        <v>366</v>
      </c>
      <c r="C10" s="173"/>
      <c r="D10" s="2" t="s">
        <v>366</v>
      </c>
      <c r="E10" s="173"/>
      <c r="F10" s="7" t="s">
        <v>523</v>
      </c>
    </row>
    <row r="11" spans="1:6" ht="14.65" customHeight="1">
      <c r="A11" s="1" t="s">
        <v>524</v>
      </c>
      <c r="B11" s="5" t="s">
        <v>525</v>
      </c>
      <c r="C11" s="13"/>
      <c r="D11" s="2" t="s">
        <v>370</v>
      </c>
      <c r="E11" s="13"/>
      <c r="F11" s="3" t="s">
        <v>370</v>
      </c>
    </row>
    <row r="12" spans="1:6" ht="14.65" customHeight="1">
      <c r="A12" s="1" t="str">
        <f>bancodedados!H1</f>
        <v>Preço site Marca (PVP)</v>
      </c>
      <c r="B12" s="122">
        <f>bancodedados!H173</f>
        <v>0</v>
      </c>
      <c r="C12" s="8">
        <f>$B$12/D12-1</f>
        <v>-1</v>
      </c>
      <c r="D12" s="122" t="str">
        <f>bancodedados!H174</f>
        <v>219,90</v>
      </c>
      <c r="E12" s="8" t="e">
        <f>$B$12/F12-1</f>
        <v>#VALUE!</v>
      </c>
      <c r="F12" s="122" t="str">
        <f>bancodedados!H175</f>
        <v>Indisponivel</v>
      </c>
    </row>
    <row r="13" spans="1:6">
      <c r="A13" s="1" t="str">
        <f>bancodedados!I1</f>
        <v>Preço Magazine</v>
      </c>
      <c r="B13" s="122">
        <f>bancodedados!I173</f>
        <v>0</v>
      </c>
      <c r="C13" s="8" t="e">
        <f>$B$13/D13-1</f>
        <v>#DIV/0!</v>
      </c>
      <c r="D13" s="122">
        <f>bancodedados!I174</f>
        <v>0</v>
      </c>
      <c r="E13" s="8" t="e">
        <f>$B$13/F13-1</f>
        <v>#DIV/0!</v>
      </c>
      <c r="F13" s="122">
        <f>bancodedados!I175</f>
        <v>0</v>
      </c>
    </row>
    <row r="14" spans="1:6">
      <c r="A14" s="1" t="str">
        <f>bancodedados!J1</f>
        <v>Preço CB</v>
      </c>
      <c r="B14" s="122">
        <f>bancodedados!J173</f>
        <v>0</v>
      </c>
      <c r="C14" s="8" t="e">
        <f>$B$14/D14-1</f>
        <v>#DIV/0!</v>
      </c>
      <c r="D14" s="122">
        <f>bancodedados!J174</f>
        <v>0</v>
      </c>
      <c r="E14" s="8" t="e">
        <f>$B$14/F14-1</f>
        <v>#DIV/0!</v>
      </c>
      <c r="F14" s="122">
        <f>bancodedados!J175</f>
        <v>0</v>
      </c>
    </row>
    <row r="15" spans="1:6">
      <c r="A15" s="1" t="str">
        <f>bancodedados!K1</f>
        <v>Preço ML</v>
      </c>
      <c r="B15" s="122" t="str">
        <f>bancodedados!K173</f>
        <v>Indisponivel</v>
      </c>
      <c r="C15" s="8" t="e">
        <f>$B$15/D15-1</f>
        <v>#VALUE!</v>
      </c>
      <c r="D15" s="122">
        <f>bancodedados!K174</f>
        <v>0</v>
      </c>
      <c r="E15" s="8" t="e">
        <f>$B$15/F15-1</f>
        <v>#VALUE!</v>
      </c>
      <c r="F15" s="122">
        <f>bancodedados!K175</f>
        <v>0</v>
      </c>
    </row>
    <row r="16" spans="1:6">
      <c r="A16" s="1" t="str">
        <f>bancodedados!L1</f>
        <v>Preço AMZ</v>
      </c>
      <c r="B16" s="122" t="str">
        <f>bancodedados!L173</f>
        <v>87,85</v>
      </c>
      <c r="C16" s="8" t="e">
        <f>$B$16/D16-1</f>
        <v>#DIV/0!</v>
      </c>
      <c r="D16" s="122">
        <f>bancodedados!L174</f>
        <v>0</v>
      </c>
      <c r="E16" s="8" t="e">
        <f>$B$16/F16-1</f>
        <v>#DIV/0!</v>
      </c>
      <c r="F16" s="122">
        <f>bancodedados!L175</f>
        <v>0</v>
      </c>
    </row>
    <row r="17" spans="1:6" ht="15.75" thickBot="1">
      <c r="A17" s="11" t="str">
        <f>bancodedados!M1</f>
        <v>Preço Carrefour</v>
      </c>
      <c r="B17" s="123" t="str">
        <f>bancodedados!M173</f>
        <v>Indisponivel</v>
      </c>
      <c r="C17" s="12" t="e">
        <f>$B$17/D17-1</f>
        <v>#VALUE!</v>
      </c>
      <c r="D17" s="123" t="str">
        <f>bancodedados!M174</f>
        <v>Indisponivel</v>
      </c>
      <c r="E17" s="12" t="e">
        <f>$B$17/F17-1</f>
        <v>#VALUE!</v>
      </c>
      <c r="F17" s="122" t="str">
        <f>bancodedados!M175</f>
        <v>Indisponivel</v>
      </c>
    </row>
    <row r="21" spans="1:6">
      <c r="B21" s="41" t="s">
        <v>65</v>
      </c>
    </row>
  </sheetData>
  <mergeCells count="3">
    <mergeCell ref="A3:F3"/>
    <mergeCell ref="C5:C10"/>
    <mergeCell ref="E5:E10"/>
  </mergeCells>
  <conditionalFormatting sqref="C12:C17 E12:E17">
    <cfRule type="cellIs" dxfId="141" priority="1" operator="lessThan">
      <formula>0</formula>
    </cfRule>
    <cfRule type="cellIs" dxfId="140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9C8707-E845-4EDA-A21B-DC6C541FF1F4}">
  <sheetPr codeName="Planilha4">
    <pageSetUpPr fitToPage="1"/>
  </sheetPr>
  <dimension ref="A2:L21"/>
  <sheetViews>
    <sheetView zoomScaleNormal="100" workbookViewId="0">
      <selection activeCell="D23" sqref="D23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90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67</v>
      </c>
    </row>
    <row r="5" spans="1:12" ht="101.25" customHeight="1">
      <c r="A5" s="45" t="s">
        <v>2</v>
      </c>
      <c r="B5" s="32"/>
      <c r="C5" s="180" t="s">
        <v>3</v>
      </c>
      <c r="D5" s="42"/>
      <c r="E5" s="180" t="s">
        <v>4</v>
      </c>
      <c r="F5" s="42"/>
      <c r="G5" s="180" t="s">
        <v>5</v>
      </c>
      <c r="H5" s="34"/>
      <c r="I5" s="180" t="s">
        <v>6</v>
      </c>
      <c r="J5" s="33"/>
      <c r="K5" s="180" t="s">
        <v>7</v>
      </c>
      <c r="L5" s="35"/>
    </row>
    <row r="6" spans="1:12" ht="14.45" customHeight="1">
      <c r="A6" s="46" t="s">
        <v>8</v>
      </c>
      <c r="B6" s="4" t="s">
        <v>91</v>
      </c>
      <c r="C6" s="173"/>
      <c r="D6" s="4" t="s">
        <v>92</v>
      </c>
      <c r="E6" s="173"/>
      <c r="F6" s="4" t="s">
        <v>68</v>
      </c>
      <c r="G6" s="173"/>
      <c r="H6" s="4" t="s">
        <v>69</v>
      </c>
      <c r="I6" s="173"/>
      <c r="J6" s="4" t="s">
        <v>70</v>
      </c>
      <c r="K6" s="173"/>
      <c r="L6" s="10" t="s">
        <v>93</v>
      </c>
    </row>
    <row r="7" spans="1:12" ht="14.45" customHeight="1">
      <c r="A7" s="46" t="s">
        <v>15</v>
      </c>
      <c r="B7" s="9" t="s">
        <v>94</v>
      </c>
      <c r="C7" s="173"/>
      <c r="D7" s="9" t="s">
        <v>95</v>
      </c>
      <c r="E7" s="173"/>
      <c r="F7" s="2" t="s">
        <v>96</v>
      </c>
      <c r="G7" s="173"/>
      <c r="H7" s="9">
        <v>400000363</v>
      </c>
      <c r="I7" s="173"/>
      <c r="J7" s="43" t="s">
        <v>97</v>
      </c>
      <c r="K7" s="173"/>
      <c r="L7" s="3" t="s">
        <v>98</v>
      </c>
    </row>
    <row r="8" spans="1:12" ht="60">
      <c r="A8" s="46" t="s">
        <v>22</v>
      </c>
      <c r="B8" s="2" t="s">
        <v>99</v>
      </c>
      <c r="C8" s="173"/>
      <c r="D8" s="2" t="s">
        <v>100</v>
      </c>
      <c r="E8" s="173"/>
      <c r="F8" s="47" t="s">
        <v>101</v>
      </c>
      <c r="G8" s="173"/>
      <c r="H8" s="2" t="s">
        <v>102</v>
      </c>
      <c r="I8" s="173"/>
      <c r="J8" s="48" t="s">
        <v>103</v>
      </c>
      <c r="K8" s="173"/>
      <c r="L8" s="49" t="s">
        <v>104</v>
      </c>
    </row>
    <row r="9" spans="1:12" ht="14.45" customHeight="1">
      <c r="A9" s="46" t="s">
        <v>29</v>
      </c>
      <c r="B9" s="2" t="s">
        <v>105</v>
      </c>
      <c r="C9" s="173"/>
      <c r="D9" s="2" t="s">
        <v>106</v>
      </c>
      <c r="E9" s="173"/>
      <c r="F9" s="2" t="s">
        <v>107</v>
      </c>
      <c r="G9" s="173"/>
      <c r="H9" s="2" t="s">
        <v>108</v>
      </c>
      <c r="I9" s="173"/>
      <c r="J9" s="2" t="s">
        <v>105</v>
      </c>
      <c r="K9" s="173"/>
      <c r="L9" s="3" t="s">
        <v>106</v>
      </c>
    </row>
    <row r="10" spans="1:12" ht="14.45" customHeight="1">
      <c r="A10" s="46" t="s">
        <v>33</v>
      </c>
      <c r="B10" s="5" t="s">
        <v>85</v>
      </c>
      <c r="C10" s="173"/>
      <c r="D10" s="5" t="s">
        <v>109</v>
      </c>
      <c r="E10" s="173"/>
      <c r="F10" s="5" t="s">
        <v>86</v>
      </c>
      <c r="G10" s="173"/>
      <c r="H10" s="5" t="s">
        <v>85</v>
      </c>
      <c r="I10" s="173"/>
      <c r="J10" s="5" t="s">
        <v>85</v>
      </c>
      <c r="K10" s="173"/>
      <c r="L10" s="7" t="s">
        <v>85</v>
      </c>
    </row>
    <row r="11" spans="1:12" ht="14.45" customHeight="1">
      <c r="A11" s="46" t="s">
        <v>37</v>
      </c>
      <c r="B11" s="5" t="s">
        <v>110</v>
      </c>
      <c r="C11" s="13"/>
      <c r="D11" s="5" t="s">
        <v>110</v>
      </c>
      <c r="E11" s="13"/>
      <c r="F11" s="5" t="s">
        <v>110</v>
      </c>
      <c r="G11" s="13"/>
      <c r="H11" s="5" t="s">
        <v>110</v>
      </c>
      <c r="I11" s="13"/>
      <c r="J11" s="5" t="s">
        <v>110</v>
      </c>
      <c r="K11" s="13"/>
      <c r="L11" s="7" t="s">
        <v>110</v>
      </c>
    </row>
    <row r="12" spans="1:12" ht="14.45" customHeight="1">
      <c r="A12" s="46" t="str">
        <f>bancodedados!H1</f>
        <v>Preço site Marca (PVP)</v>
      </c>
      <c r="B12" s="36" t="str">
        <f>bancodedados!H19</f>
        <v>449,00</v>
      </c>
      <c r="C12" s="8">
        <f>$B$12/D12-1</f>
        <v>-0.9175238795003674</v>
      </c>
      <c r="D12" s="36" t="str">
        <f>bancodedados!H20</f>
        <v>5.444,00</v>
      </c>
      <c r="E12" s="8" t="e">
        <f>$B$12/F12-1</f>
        <v>#VALUE!</v>
      </c>
      <c r="F12" s="36" t="str">
        <f>bancodedados!H21</f>
        <v>R$ 1.399,99</v>
      </c>
      <c r="G12" s="8" t="e">
        <f>$B$12/H12-1</f>
        <v>#VALUE!</v>
      </c>
      <c r="H12" s="36" t="str">
        <f>bancodedados!H22</f>
        <v>Indisponivel</v>
      </c>
      <c r="I12" s="8">
        <f>$B$12/J12-1</f>
        <v>-0.43867983497937235</v>
      </c>
      <c r="J12" s="36" t="str">
        <f>bancodedados!H23</f>
        <v>799,90</v>
      </c>
      <c r="K12" s="8">
        <f>$B$12/L12-1</f>
        <v>-0.67905646890636162</v>
      </c>
      <c r="L12" s="36" t="str">
        <f>bancodedados!H24</f>
        <v>R$ 1.399,00</v>
      </c>
    </row>
    <row r="13" spans="1:12">
      <c r="A13" s="46" t="str">
        <f>bancodedados!I1</f>
        <v>Preço Magazine</v>
      </c>
      <c r="B13" s="30" t="str">
        <f>bancodedados!I19</f>
        <v>Indisponivel</v>
      </c>
      <c r="C13" s="8" t="e">
        <f>$B$13/D13-1</f>
        <v>#VALUE!</v>
      </c>
      <c r="D13" s="30" t="str">
        <f>bancodedados!I20</f>
        <v>Indisponivel</v>
      </c>
      <c r="E13" s="8" t="e">
        <f>$B$13/F13-1</f>
        <v>#VALUE!</v>
      </c>
      <c r="F13" s="30" t="str">
        <f>bancodedados!I21</f>
        <v>Indisponivel</v>
      </c>
      <c r="G13" s="8" t="e">
        <f>$B$13/H13-1</f>
        <v>#VALUE!</v>
      </c>
      <c r="H13" s="30" t="str">
        <f>bancodedados!I22</f>
        <v>Indisponivel</v>
      </c>
      <c r="I13" s="8" t="e">
        <f>$B$13/J13-1</f>
        <v>#VALUE!</v>
      </c>
      <c r="J13" s="30" t="str">
        <f>bancodedados!I23</f>
        <v>Indisponivel</v>
      </c>
      <c r="K13" s="8" t="e">
        <f>$B$13/L13-1</f>
        <v>#VALUE!</v>
      </c>
      <c r="L13" s="38" t="str">
        <f>bancodedados!I24</f>
        <v>Indisponivel</v>
      </c>
    </row>
    <row r="14" spans="1:12">
      <c r="A14" s="46" t="str">
        <f>bancodedados!J1</f>
        <v>Preço CB</v>
      </c>
      <c r="B14" s="30" t="str">
        <f>bancodedados!J19</f>
        <v>Indisponivel</v>
      </c>
      <c r="C14" s="8" t="e">
        <f>$B$14/D14-1</f>
        <v>#VALUE!</v>
      </c>
      <c r="D14" s="30" t="str">
        <f>bancodedados!J20</f>
        <v>Indisponivel</v>
      </c>
      <c r="E14" s="8" t="e">
        <f>$B$14/F14-1</f>
        <v>#VALUE!</v>
      </c>
      <c r="F14" s="30">
        <f>bancodedados!J21</f>
        <v>0</v>
      </c>
      <c r="G14" s="8" t="e">
        <f>$B$14/H14-1</f>
        <v>#VALUE!</v>
      </c>
      <c r="H14" s="30">
        <f>bancodedados!J22</f>
        <v>0</v>
      </c>
      <c r="I14" s="8" t="e">
        <f>$B$14/J14-1</f>
        <v>#VALUE!</v>
      </c>
      <c r="J14" s="30" t="str">
        <f>bancodedados!J23</f>
        <v>Indisponivel</v>
      </c>
      <c r="K14" s="8" t="e">
        <f>$B$14/L14-1</f>
        <v>#VALUE!</v>
      </c>
      <c r="L14" s="38" t="str">
        <f>bancodedados!J24</f>
        <v>Indisponivel</v>
      </c>
    </row>
    <row r="15" spans="1:12">
      <c r="A15" s="46" t="str">
        <f>bancodedados!K1</f>
        <v>Preço ML</v>
      </c>
      <c r="B15" s="30" t="str">
        <f>bancodedados!K19</f>
        <v>30,64</v>
      </c>
      <c r="C15" s="8" t="e">
        <f>$B$15/D15-1</f>
        <v>#VALUE!</v>
      </c>
      <c r="D15" s="30" t="str">
        <f>bancodedados!K20</f>
        <v>Indisponivel</v>
      </c>
      <c r="E15" s="8" t="e">
        <f>$B$15/F15-1</f>
        <v>#VALUE!</v>
      </c>
      <c r="F15" s="30" t="str">
        <f>bancodedados!K21</f>
        <v>Indisponivel</v>
      </c>
      <c r="G15" s="8" t="e">
        <f>$B$15/H15-1</f>
        <v>#VALUE!</v>
      </c>
      <c r="H15" s="30" t="str">
        <f>bancodedados!K22</f>
        <v>Indisponivel</v>
      </c>
      <c r="I15" s="8" t="e">
        <f>$B$15/J15-1</f>
        <v>#VALUE!</v>
      </c>
      <c r="J15" s="30" t="str">
        <f>bancodedados!K23</f>
        <v>Indisponivel</v>
      </c>
      <c r="K15" s="8" t="e">
        <f>$B$15/L15-1</f>
        <v>#VALUE!</v>
      </c>
      <c r="L15" s="38" t="str">
        <f>bancodedados!K24</f>
        <v>Indisponivel</v>
      </c>
    </row>
    <row r="16" spans="1:12">
      <c r="A16" s="46" t="str">
        <f>bancodedados!L1</f>
        <v>Preço AMZ</v>
      </c>
      <c r="B16" s="30" t="str">
        <f>bancodedados!L19</f>
        <v>3999,90</v>
      </c>
      <c r="C16" s="8" t="e">
        <f>$B$16/D16-1</f>
        <v>#VALUE!</v>
      </c>
      <c r="D16" s="30" t="str">
        <f>bancodedados!L20</f>
        <v>Indisponivel</v>
      </c>
      <c r="E16" s="8" t="e">
        <f>$B$16/F16-1</f>
        <v>#DIV/0!</v>
      </c>
      <c r="F16" s="30">
        <f>bancodedados!L21</f>
        <v>0</v>
      </c>
      <c r="G16" s="8" t="e">
        <f>$B$16/H16-1</f>
        <v>#VALUE!</v>
      </c>
      <c r="H16" s="30" t="str">
        <f>bancodedados!L22</f>
        <v>Indisponivel</v>
      </c>
      <c r="I16" s="8">
        <f>$B$16/J16-1</f>
        <v>6.3619598026945443</v>
      </c>
      <c r="J16" s="30" t="str">
        <f>bancodedados!L23</f>
        <v>543,32</v>
      </c>
      <c r="K16" s="8">
        <f>$B$16/L16-1</f>
        <v>2.2450390225698111</v>
      </c>
      <c r="L16" s="38" t="str">
        <f>bancodedados!L24</f>
        <v>1232,62</v>
      </c>
    </row>
    <row r="17" spans="1:12" ht="15.75" thickBot="1">
      <c r="A17" s="50" t="str">
        <f>bancodedados!M1</f>
        <v>Preço Carrefour</v>
      </c>
      <c r="B17" s="39" t="str">
        <f>bancodedados!M19</f>
        <v>Indisponivel</v>
      </c>
      <c r="C17" s="12" t="e">
        <f>$B$17/D17-1</f>
        <v>#VALUE!</v>
      </c>
      <c r="D17" s="39" t="str">
        <f>bancodedados!M20</f>
        <v>Indisponivel</v>
      </c>
      <c r="E17" s="12" t="e">
        <f>$B$17/F17-1</f>
        <v>#VALUE!</v>
      </c>
      <c r="F17" s="39" t="str">
        <f>bancodedados!M21</f>
        <v>Indisponivel</v>
      </c>
      <c r="G17" s="12" t="e">
        <f>$B$17/H17-1</f>
        <v>#VALUE!</v>
      </c>
      <c r="H17" s="39" t="str">
        <f>bancodedados!M22</f>
        <v>Indisponivel</v>
      </c>
      <c r="I17" s="12" t="e">
        <f>$B$17/J17-1</f>
        <v>#VALUE!</v>
      </c>
      <c r="J17" s="39" t="str">
        <f>bancodedados!M23</f>
        <v>Indisponivel</v>
      </c>
      <c r="K17" s="12" t="e">
        <f>$B$17/L17-1</f>
        <v>#VALUE!</v>
      </c>
      <c r="L17" s="40" t="str">
        <f>bancodedados!M24</f>
        <v>Indisponivel</v>
      </c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315" priority="5" operator="lessThan">
      <formula>0</formula>
    </cfRule>
    <cfRule type="cellIs" dxfId="314" priority="6" operator="greaterThan">
      <formula>0</formula>
    </cfRule>
  </conditionalFormatting>
  <conditionalFormatting sqref="G12:G17">
    <cfRule type="cellIs" dxfId="313" priority="1" operator="lessThan">
      <formula>0</formula>
    </cfRule>
    <cfRule type="cellIs" dxfId="312" priority="2" operator="greaterThan">
      <formula>0</formula>
    </cfRule>
  </conditionalFormatting>
  <conditionalFormatting sqref="K12:K17">
    <cfRule type="cellIs" dxfId="311" priority="3" operator="lessThan">
      <formula>0</formula>
    </cfRule>
    <cfRule type="cellIs" dxfId="310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64A1B9-D3D0-4C17-A4D7-D42C40A5B333}">
  <sheetPr codeName="Planilha41"/>
  <dimension ref="A2:L21"/>
  <sheetViews>
    <sheetView workbookViewId="0">
      <selection activeCell="C22" sqref="C22"/>
    </sheetView>
  </sheetViews>
  <sheetFormatPr defaultRowHeight="15"/>
  <cols>
    <col min="1" max="1" width="25.1406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0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14" t="s">
        <v>2</v>
      </c>
      <c r="B5" s="15"/>
      <c r="C5" s="172" t="s">
        <v>3</v>
      </c>
      <c r="D5" s="16"/>
      <c r="E5" s="172" t="s">
        <v>4</v>
      </c>
      <c r="F5" s="16"/>
      <c r="G5" s="172" t="s">
        <v>5</v>
      </c>
      <c r="H5" s="16"/>
      <c r="I5" s="172" t="s">
        <v>6</v>
      </c>
      <c r="J5" s="18"/>
      <c r="K5" s="172" t="s">
        <v>7</v>
      </c>
      <c r="L5" s="19"/>
    </row>
    <row r="6" spans="1:12">
      <c r="A6" s="1" t="s">
        <v>8</v>
      </c>
      <c r="B6" s="4" t="s">
        <v>9</v>
      </c>
      <c r="C6" s="173"/>
      <c r="D6" s="4" t="s">
        <v>10</v>
      </c>
      <c r="E6" s="173"/>
      <c r="F6" s="4" t="s">
        <v>10</v>
      </c>
      <c r="G6" s="173"/>
      <c r="H6" s="4" t="s">
        <v>41</v>
      </c>
      <c r="I6" s="173"/>
      <c r="J6" s="4" t="s">
        <v>199</v>
      </c>
      <c r="K6" s="173"/>
      <c r="L6" s="10" t="s">
        <v>68</v>
      </c>
    </row>
    <row r="7" spans="1:12" ht="14.45" customHeight="1">
      <c r="A7" s="1" t="s">
        <v>15</v>
      </c>
      <c r="B7" s="5" t="s">
        <v>526</v>
      </c>
      <c r="C7" s="173"/>
      <c r="D7" s="2" t="s">
        <v>527</v>
      </c>
      <c r="E7" s="173"/>
      <c r="F7" s="9" t="s">
        <v>528</v>
      </c>
      <c r="G7" s="173"/>
      <c r="H7" s="9" t="s">
        <v>529</v>
      </c>
      <c r="I7" s="173"/>
      <c r="J7" s="5" t="s">
        <v>530</v>
      </c>
      <c r="K7" s="173"/>
      <c r="L7" s="7" t="s">
        <v>531</v>
      </c>
    </row>
    <row r="8" spans="1:12" ht="45">
      <c r="A8" s="1" t="s">
        <v>22</v>
      </c>
      <c r="B8" s="2" t="s">
        <v>532</v>
      </c>
      <c r="C8" s="173"/>
      <c r="D8" s="2" t="s">
        <v>533</v>
      </c>
      <c r="E8" s="173"/>
      <c r="F8" s="2" t="s">
        <v>534</v>
      </c>
      <c r="G8" s="173"/>
      <c r="H8" s="2" t="s">
        <v>535</v>
      </c>
      <c r="I8" s="173"/>
      <c r="J8" s="2" t="s">
        <v>536</v>
      </c>
      <c r="K8" s="173"/>
      <c r="L8" s="3" t="s">
        <v>537</v>
      </c>
    </row>
    <row r="9" spans="1:12">
      <c r="A9" s="1" t="s">
        <v>538</v>
      </c>
      <c r="B9" s="5" t="s">
        <v>539</v>
      </c>
      <c r="C9" s="173"/>
      <c r="D9" s="6" t="s">
        <v>540</v>
      </c>
      <c r="E9" s="173"/>
      <c r="F9" s="5" t="s">
        <v>541</v>
      </c>
      <c r="G9" s="173"/>
      <c r="H9" s="5" t="s">
        <v>540</v>
      </c>
      <c r="I9" s="173"/>
      <c r="J9" s="5" t="s">
        <v>542</v>
      </c>
      <c r="K9" s="173"/>
      <c r="L9" s="7" t="s">
        <v>543</v>
      </c>
    </row>
    <row r="10" spans="1:12" ht="14.45" customHeight="1">
      <c r="A10" s="1" t="s">
        <v>362</v>
      </c>
      <c r="B10" s="5" t="s">
        <v>544</v>
      </c>
      <c r="C10" s="173"/>
      <c r="D10" s="2" t="s">
        <v>544</v>
      </c>
      <c r="E10" s="173"/>
      <c r="F10" s="5" t="s">
        <v>544</v>
      </c>
      <c r="G10" s="173"/>
      <c r="H10" s="5" t="s">
        <v>544</v>
      </c>
      <c r="I10" s="173"/>
      <c r="J10" s="5" t="s">
        <v>544</v>
      </c>
      <c r="K10" s="173"/>
      <c r="L10" s="7" t="s">
        <v>545</v>
      </c>
    </row>
    <row r="11" spans="1:12" ht="30">
      <c r="A11" s="1" t="s">
        <v>546</v>
      </c>
      <c r="B11" s="5" t="s">
        <v>547</v>
      </c>
      <c r="C11" s="13"/>
      <c r="D11" s="2" t="s">
        <v>548</v>
      </c>
      <c r="E11" s="13"/>
      <c r="F11" s="5" t="s">
        <v>548</v>
      </c>
      <c r="G11" s="13"/>
      <c r="H11" s="5" t="s">
        <v>548</v>
      </c>
      <c r="I11" s="13"/>
      <c r="J11" s="5" t="s">
        <v>549</v>
      </c>
      <c r="K11" s="13"/>
      <c r="L11" s="7" t="s">
        <v>548</v>
      </c>
    </row>
    <row r="12" spans="1:12">
      <c r="A12" s="1" t="str">
        <f>bancodedados!H1</f>
        <v>Preço site Marca (PVP)</v>
      </c>
      <c r="B12" s="36">
        <f>bancodedados!H188</f>
        <v>459.9</v>
      </c>
      <c r="C12" s="8">
        <f>$B$12/D12-1</f>
        <v>9.5260776375327483E-2</v>
      </c>
      <c r="D12" s="36">
        <f>bancodedados!H189</f>
        <v>419.9</v>
      </c>
      <c r="E12" s="8" t="e">
        <f>$B$12/F12-1</f>
        <v>#DIV/0!</v>
      </c>
      <c r="F12" s="36">
        <f>bancodedados!H190</f>
        <v>0</v>
      </c>
      <c r="G12" s="8" t="e">
        <f>$B$12/H12-1</f>
        <v>#DIV/0!</v>
      </c>
      <c r="H12" s="36">
        <f>bancodedados!H191</f>
        <v>0</v>
      </c>
      <c r="I12" s="8" t="e">
        <f>$B$12/J12-1</f>
        <v>#DIV/0!</v>
      </c>
      <c r="J12" s="36">
        <f>bancodedados!H192</f>
        <v>0</v>
      </c>
      <c r="K12" s="8"/>
      <c r="L12" s="37">
        <f>bancodedados!H193</f>
        <v>0</v>
      </c>
    </row>
    <row r="13" spans="1:12">
      <c r="A13" s="1" t="str">
        <f>bancodedados!I1</f>
        <v>Preço Magazine</v>
      </c>
      <c r="B13" s="30">
        <f>bancodedados!I188</f>
        <v>0</v>
      </c>
      <c r="C13" s="8" t="e">
        <f>$B$13/D13-1</f>
        <v>#DIV/0!</v>
      </c>
      <c r="D13" s="30">
        <f>bancodedados!I189</f>
        <v>0</v>
      </c>
      <c r="E13" s="8" t="e">
        <f>$B$13/F13-1</f>
        <v>#DIV/0!</v>
      </c>
      <c r="F13" s="30">
        <f>bancodedados!I190</f>
        <v>0</v>
      </c>
      <c r="G13" s="8" t="e">
        <f>$B$13/H13-1</f>
        <v>#DIV/0!</v>
      </c>
      <c r="H13" s="30">
        <f>bancodedados!I191</f>
        <v>0</v>
      </c>
      <c r="I13" s="8" t="e">
        <f>$B$13/J13-1</f>
        <v>#DIV/0!</v>
      </c>
      <c r="J13" s="30">
        <f>bancodedados!I192</f>
        <v>0</v>
      </c>
      <c r="K13" s="8"/>
      <c r="L13" s="38">
        <f>bancodedados!I193</f>
        <v>0</v>
      </c>
    </row>
    <row r="14" spans="1:12">
      <c r="A14" s="1" t="str">
        <f>bancodedados!J1</f>
        <v>Preço CB</v>
      </c>
      <c r="B14" s="30">
        <f>bancodedados!J188</f>
        <v>0</v>
      </c>
      <c r="C14" s="8" t="e">
        <f>$B$14/D14-1</f>
        <v>#DIV/0!</v>
      </c>
      <c r="D14" s="30">
        <f>bancodedados!J189</f>
        <v>0</v>
      </c>
      <c r="E14" s="8" t="e">
        <f>$B$14/F14-1</f>
        <v>#DIV/0!</v>
      </c>
      <c r="F14" s="30">
        <f>bancodedados!J190</f>
        <v>0</v>
      </c>
      <c r="G14" s="8" t="e">
        <f>$B$14/H14-1</f>
        <v>#DIV/0!</v>
      </c>
      <c r="H14" s="30">
        <f>bancodedados!J191</f>
        <v>0</v>
      </c>
      <c r="I14" s="8" t="e">
        <f>$B$14/J14-1</f>
        <v>#DIV/0!</v>
      </c>
      <c r="J14" s="30">
        <f>bancodedados!J192</f>
        <v>0</v>
      </c>
      <c r="K14" s="8"/>
      <c r="L14" s="38">
        <f>bancodedados!J193</f>
        <v>0</v>
      </c>
    </row>
    <row r="15" spans="1:12">
      <c r="A15" s="1" t="str">
        <f>bancodedados!K1</f>
        <v>Preço ML</v>
      </c>
      <c r="B15" s="30" t="str">
        <f>bancodedados!K188</f>
        <v>Indisponivel</v>
      </c>
      <c r="C15" s="8" t="e">
        <f>$B$15/D15-1</f>
        <v>#VALUE!</v>
      </c>
      <c r="D15" s="30" t="str">
        <f>bancodedados!K189</f>
        <v>Indisponivel</v>
      </c>
      <c r="E15" s="8" t="e">
        <f>$B$15/F15-1</f>
        <v>#VALUE!</v>
      </c>
      <c r="F15" s="30">
        <f>bancodedados!K190</f>
        <v>169</v>
      </c>
      <c r="G15" s="8" t="e">
        <f>$B$15/H15-1</f>
        <v>#VALUE!</v>
      </c>
      <c r="H15" s="30" t="str">
        <f>bancodedados!K191</f>
        <v>Indisponivel</v>
      </c>
      <c r="I15" s="8" t="e">
        <f>$B$15/J15-1</f>
        <v>#VALUE!</v>
      </c>
      <c r="J15" s="30">
        <f>bancodedados!K192</f>
        <v>178</v>
      </c>
      <c r="K15" s="8"/>
      <c r="L15" s="38">
        <f>bancodedados!K193</f>
        <v>229.99</v>
      </c>
    </row>
    <row r="16" spans="1:12">
      <c r="A16" s="1" t="str">
        <f>bancodedados!L1</f>
        <v>Preço AMZ</v>
      </c>
      <c r="B16" s="30">
        <f>bancodedados!L188</f>
        <v>0</v>
      </c>
      <c r="C16" s="8" t="e">
        <f>$B$16/D16-1</f>
        <v>#DIV/0!</v>
      </c>
      <c r="D16" s="30">
        <f>bancodedados!L189</f>
        <v>0</v>
      </c>
      <c r="E16" s="8" t="e">
        <f>$B$16/F16-1</f>
        <v>#DIV/0!</v>
      </c>
      <c r="F16" s="30">
        <f>bancodedados!L190</f>
        <v>0</v>
      </c>
      <c r="G16" s="8" t="e">
        <f>$B$16/H16-1</f>
        <v>#DIV/0!</v>
      </c>
      <c r="H16" s="30">
        <f>bancodedados!L191</f>
        <v>0</v>
      </c>
      <c r="I16" s="8" t="e">
        <f>$B$16/J16-1</f>
        <v>#DIV/0!</v>
      </c>
      <c r="J16" s="30">
        <f>bancodedados!L192</f>
        <v>0</v>
      </c>
      <c r="K16" s="8"/>
      <c r="L16" s="38">
        <f>bancodedados!L193</f>
        <v>0</v>
      </c>
    </row>
    <row r="17" spans="1:12" ht="15.75" thickBot="1">
      <c r="A17" s="11" t="str">
        <f>bancodedados!M1</f>
        <v>Preço Carrefour</v>
      </c>
      <c r="B17" s="39" t="str">
        <f>bancodedados!M188</f>
        <v>Indisponivel</v>
      </c>
      <c r="C17" s="12" t="e">
        <f>$B$17/D17-1</f>
        <v>#VALUE!</v>
      </c>
      <c r="D17" s="39" t="str">
        <f>bancodedados!M189</f>
        <v>Indisponivel</v>
      </c>
      <c r="E17" s="12" t="e">
        <f>$B$17/F17-1</f>
        <v>#VALUE!</v>
      </c>
      <c r="F17" s="39" t="str">
        <f>bancodedados!M190</f>
        <v>Indisponivel</v>
      </c>
      <c r="G17" s="12" t="e">
        <f>$B$17/H17-1</f>
        <v>#VALUE!</v>
      </c>
      <c r="H17" s="39" t="str">
        <f>bancodedados!M191</f>
        <v>Indisponivel</v>
      </c>
      <c r="I17" s="12" t="e">
        <f>$B$17/J17-1</f>
        <v>#VALUE!</v>
      </c>
      <c r="J17" s="39" t="str">
        <f>bancodedados!M192</f>
        <v>Indisponivel</v>
      </c>
      <c r="K17" s="12"/>
      <c r="L17" s="40" t="str">
        <f>bancodedados!M193</f>
        <v>Indisponivel</v>
      </c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139" priority="5" operator="lessThan">
      <formula>0</formula>
    </cfRule>
    <cfRule type="cellIs" dxfId="138" priority="6" operator="greaterThan">
      <formula>0</formula>
    </cfRule>
  </conditionalFormatting>
  <conditionalFormatting sqref="G12:G17">
    <cfRule type="cellIs" dxfId="137" priority="1" operator="lessThan">
      <formula>0</formula>
    </cfRule>
    <cfRule type="cellIs" dxfId="136" priority="2" operator="greaterThan">
      <formula>0</formula>
    </cfRule>
  </conditionalFormatting>
  <conditionalFormatting sqref="K12:K17">
    <cfRule type="cellIs" dxfId="135" priority="3" operator="lessThan">
      <formula>0</formula>
    </cfRule>
    <cfRule type="cellIs" dxfId="134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197859-0065-4EE4-A9D7-EE8F2A2EED4C}">
  <sheetPr codeName="Planilha42"/>
  <dimension ref="A1:L16"/>
  <sheetViews>
    <sheetView workbookViewId="0">
      <selection activeCell="A2" sqref="A2:L2"/>
    </sheetView>
  </sheetViews>
  <sheetFormatPr defaultColWidth="25.5703125" defaultRowHeight="15"/>
  <cols>
    <col min="3" max="3" width="15.140625" customWidth="1"/>
    <col min="5" max="5" width="15.140625" customWidth="1"/>
    <col min="9" max="9" width="15.140625" customWidth="1"/>
    <col min="11" max="11" width="15.140625" customWidth="1"/>
  </cols>
  <sheetData>
    <row r="1" spans="1:12" ht="15.75" thickBot="1"/>
    <row r="2" spans="1:12">
      <c r="A2" s="169" t="s">
        <v>0</v>
      </c>
      <c r="B2" s="170"/>
      <c r="C2" s="170"/>
      <c r="D2" s="170"/>
      <c r="E2" s="170"/>
      <c r="F2" s="170"/>
      <c r="G2" s="170"/>
      <c r="H2" s="170"/>
      <c r="I2" s="170"/>
      <c r="J2" s="170"/>
      <c r="K2" s="170"/>
      <c r="L2" s="171"/>
    </row>
    <row r="3" spans="1:12" ht="15.75" thickBot="1">
      <c r="A3" s="20"/>
      <c r="B3" s="21"/>
      <c r="C3" s="21"/>
      <c r="D3" s="21"/>
      <c r="E3" s="21"/>
      <c r="F3" s="21"/>
      <c r="G3" s="21"/>
      <c r="H3" s="21"/>
      <c r="I3" s="21"/>
      <c r="J3" s="21"/>
      <c r="K3" s="21"/>
      <c r="L3" s="22" t="s">
        <v>1</v>
      </c>
    </row>
    <row r="4" spans="1:12" ht="101.25" customHeight="1">
      <c r="A4" s="14" t="s">
        <v>2</v>
      </c>
      <c r="B4" s="15"/>
      <c r="C4" s="172" t="s">
        <v>3</v>
      </c>
      <c r="D4" s="16"/>
      <c r="E4" s="172" t="s">
        <v>4</v>
      </c>
      <c r="F4" s="16"/>
      <c r="G4" s="172" t="s">
        <v>5</v>
      </c>
      <c r="H4" s="16"/>
      <c r="I4" s="172" t="s">
        <v>6</v>
      </c>
      <c r="J4" s="18"/>
      <c r="K4" s="172" t="s">
        <v>7</v>
      </c>
      <c r="L4" s="19"/>
    </row>
    <row r="5" spans="1:12">
      <c r="A5" s="1" t="s">
        <v>8</v>
      </c>
      <c r="B5" s="4" t="s">
        <v>9</v>
      </c>
      <c r="C5" s="173"/>
      <c r="D5" s="4" t="s">
        <v>10</v>
      </c>
      <c r="E5" s="173"/>
      <c r="F5" s="4" t="s">
        <v>41</v>
      </c>
      <c r="G5" s="173"/>
      <c r="H5" s="4" t="s">
        <v>68</v>
      </c>
      <c r="I5" s="173"/>
      <c r="J5" s="4" t="s">
        <v>199</v>
      </c>
      <c r="K5" s="173"/>
      <c r="L5" s="10" t="s">
        <v>290</v>
      </c>
    </row>
    <row r="6" spans="1:12">
      <c r="A6" s="1" t="s">
        <v>15</v>
      </c>
      <c r="B6" s="5" t="s">
        <v>550</v>
      </c>
      <c r="C6" s="173"/>
      <c r="D6" s="2" t="s">
        <v>551</v>
      </c>
      <c r="E6" s="173"/>
      <c r="F6" s="9" t="s">
        <v>552</v>
      </c>
      <c r="G6" s="173"/>
      <c r="H6" s="9" t="s">
        <v>553</v>
      </c>
      <c r="I6" s="173"/>
      <c r="J6" s="5" t="s">
        <v>554</v>
      </c>
      <c r="K6" s="173"/>
      <c r="L6" s="7" t="s">
        <v>555</v>
      </c>
    </row>
    <row r="7" spans="1:12" ht="45">
      <c r="A7" s="1" t="s">
        <v>22</v>
      </c>
      <c r="B7" s="2" t="s">
        <v>556</v>
      </c>
      <c r="C7" s="173"/>
      <c r="D7" s="2" t="s">
        <v>557</v>
      </c>
      <c r="E7" s="173"/>
      <c r="F7" s="2" t="s">
        <v>558</v>
      </c>
      <c r="G7" s="173"/>
      <c r="H7" s="2" t="s">
        <v>559</v>
      </c>
      <c r="I7" s="173"/>
      <c r="J7" s="2" t="s">
        <v>560</v>
      </c>
      <c r="K7" s="173"/>
      <c r="L7" s="3" t="s">
        <v>561</v>
      </c>
    </row>
    <row r="8" spans="1:12">
      <c r="A8" s="1" t="s">
        <v>538</v>
      </c>
      <c r="B8" s="5" t="s">
        <v>562</v>
      </c>
      <c r="C8" s="173"/>
      <c r="D8" s="6" t="s">
        <v>562</v>
      </c>
      <c r="E8" s="173"/>
      <c r="F8" s="5" t="s">
        <v>541</v>
      </c>
      <c r="G8" s="173"/>
      <c r="H8" s="5" t="s">
        <v>562</v>
      </c>
      <c r="I8" s="173"/>
      <c r="J8" s="5" t="s">
        <v>562</v>
      </c>
      <c r="K8" s="173"/>
      <c r="L8" s="7" t="s">
        <v>562</v>
      </c>
    </row>
    <row r="9" spans="1:12" ht="14.45" customHeight="1">
      <c r="A9" s="1" t="s">
        <v>362</v>
      </c>
      <c r="B9" s="5" t="s">
        <v>154</v>
      </c>
      <c r="C9" s="173"/>
      <c r="D9" s="2" t="s">
        <v>563</v>
      </c>
      <c r="E9" s="173"/>
      <c r="F9" s="5" t="s">
        <v>544</v>
      </c>
      <c r="G9" s="173"/>
      <c r="H9" s="5" t="s">
        <v>197</v>
      </c>
      <c r="I9" s="173"/>
      <c r="J9" s="5" t="s">
        <v>563</v>
      </c>
      <c r="K9" s="173"/>
      <c r="L9" s="7" t="s">
        <v>563</v>
      </c>
    </row>
    <row r="10" spans="1:12" ht="30">
      <c r="A10" s="1" t="s">
        <v>564</v>
      </c>
      <c r="B10" s="5" t="s">
        <v>565</v>
      </c>
      <c r="C10" s="13"/>
      <c r="D10" s="2" t="s">
        <v>566</v>
      </c>
      <c r="E10" s="13"/>
      <c r="F10" s="5" t="s">
        <v>566</v>
      </c>
      <c r="G10" s="13"/>
      <c r="H10" s="5" t="s">
        <v>567</v>
      </c>
      <c r="I10" s="13"/>
      <c r="J10" s="5" t="s">
        <v>568</v>
      </c>
      <c r="K10" s="13"/>
      <c r="L10" s="7" t="s">
        <v>569</v>
      </c>
    </row>
    <row r="11" spans="1:12">
      <c r="A11" s="1" t="s">
        <v>570</v>
      </c>
      <c r="B11" s="36">
        <f>bancodedados!H188</f>
        <v>459.9</v>
      </c>
      <c r="C11" s="8">
        <f>$B$12/D11-1</f>
        <v>-1</v>
      </c>
      <c r="D11" s="36">
        <f>bancodedados!H189</f>
        <v>419.9</v>
      </c>
      <c r="E11" s="8" t="e">
        <f>$B$12/F11-1</f>
        <v>#DIV/0!</v>
      </c>
      <c r="F11" s="36">
        <f>bancodedados!H190</f>
        <v>0</v>
      </c>
      <c r="G11" s="8" t="e">
        <f>$B$12/H11-1</f>
        <v>#DIV/0!</v>
      </c>
      <c r="H11" s="36">
        <f>bancodedados!H191</f>
        <v>0</v>
      </c>
      <c r="I11" s="8" t="e">
        <f>$B$12/J11-1</f>
        <v>#DIV/0!</v>
      </c>
      <c r="J11" s="36">
        <f>bancodedados!H192</f>
        <v>0</v>
      </c>
      <c r="K11" s="8"/>
      <c r="L11" s="37">
        <f>bancodedados!H193</f>
        <v>0</v>
      </c>
    </row>
    <row r="12" spans="1:12">
      <c r="A12" s="1" t="s">
        <v>571</v>
      </c>
      <c r="B12" s="30">
        <f>bancodedados!I188</f>
        <v>0</v>
      </c>
      <c r="C12" s="8" t="e">
        <f>$B$13/D12-1</f>
        <v>#DIV/0!</v>
      </c>
      <c r="D12" s="30">
        <f>bancodedados!I189</f>
        <v>0</v>
      </c>
      <c r="E12" s="8" t="e">
        <f>$B$13/F12-1</f>
        <v>#DIV/0!</v>
      </c>
      <c r="F12" s="36">
        <f>bancodedados!I190</f>
        <v>0</v>
      </c>
      <c r="G12" s="8" t="e">
        <f>$B$13/H12-1</f>
        <v>#DIV/0!</v>
      </c>
      <c r="H12" s="30">
        <f>bancodedados!I191</f>
        <v>0</v>
      </c>
      <c r="I12" s="8" t="e">
        <f>$B$13/J12-1</f>
        <v>#DIV/0!</v>
      </c>
      <c r="J12" s="30">
        <f>bancodedados!I192</f>
        <v>0</v>
      </c>
      <c r="K12" s="8"/>
      <c r="L12" s="38">
        <f>bancodedados!I193</f>
        <v>0</v>
      </c>
    </row>
    <row r="13" spans="1:12" ht="14.45" customHeight="1">
      <c r="A13" s="1" t="s">
        <v>572</v>
      </c>
      <c r="B13" s="30">
        <f>bancodedados!J188</f>
        <v>0</v>
      </c>
      <c r="C13" s="8" t="e">
        <f>$B$14/D13-1</f>
        <v>#VALUE!</v>
      </c>
      <c r="D13" s="30">
        <f>bancodedados!J189</f>
        <v>0</v>
      </c>
      <c r="E13" s="8" t="e">
        <f>$B$14/F13-1</f>
        <v>#VALUE!</v>
      </c>
      <c r="F13" s="30">
        <f>bancodedados!J190</f>
        <v>0</v>
      </c>
      <c r="G13" s="8" t="e">
        <f>$B$14/H13-1</f>
        <v>#VALUE!</v>
      </c>
      <c r="H13" s="30">
        <f>bancodedados!J191</f>
        <v>0</v>
      </c>
      <c r="I13" s="8" t="e">
        <f>$B$14/J13-1</f>
        <v>#VALUE!</v>
      </c>
      <c r="J13" s="30">
        <f>bancodedados!J192</f>
        <v>0</v>
      </c>
      <c r="K13" s="8"/>
      <c r="L13" s="38">
        <f>bancodedados!J193</f>
        <v>0</v>
      </c>
    </row>
    <row r="14" spans="1:12" ht="14.45" customHeight="1">
      <c r="A14" s="1" t="s">
        <v>573</v>
      </c>
      <c r="B14" s="30" t="str">
        <f>bancodedados!K188</f>
        <v>Indisponivel</v>
      </c>
      <c r="C14" s="8" t="e">
        <f>$B$15/D14-1</f>
        <v>#VALUE!</v>
      </c>
      <c r="D14" s="30" t="str">
        <f>bancodedados!K189</f>
        <v>Indisponivel</v>
      </c>
      <c r="E14" s="8">
        <f>$B$15/F14-1</f>
        <v>-1</v>
      </c>
      <c r="F14" s="30">
        <f>bancodedados!K190</f>
        <v>169</v>
      </c>
      <c r="G14" s="8" t="e">
        <f>$B$15/H14-1</f>
        <v>#VALUE!</v>
      </c>
      <c r="H14" s="30" t="str">
        <f>bancodedados!K191</f>
        <v>Indisponivel</v>
      </c>
      <c r="I14" s="8">
        <f>$B$15/J14-1</f>
        <v>-1</v>
      </c>
      <c r="J14" s="30">
        <f>bancodedados!K192</f>
        <v>178</v>
      </c>
      <c r="K14" s="8"/>
      <c r="L14" s="38">
        <f>bancodedados!K193</f>
        <v>229.99</v>
      </c>
    </row>
    <row r="15" spans="1:12">
      <c r="A15" s="1" t="s">
        <v>574</v>
      </c>
      <c r="B15" s="30">
        <f>bancodedados!L188</f>
        <v>0</v>
      </c>
      <c r="C15" s="8" t="e">
        <f>$B$16/D15-1</f>
        <v>#VALUE!</v>
      </c>
      <c r="D15" s="30">
        <f>bancodedados!L189</f>
        <v>0</v>
      </c>
      <c r="E15" s="8" t="e">
        <f>$B$16/F15-1</f>
        <v>#VALUE!</v>
      </c>
      <c r="F15" s="30">
        <f>bancodedados!L190</f>
        <v>0</v>
      </c>
      <c r="G15" s="8" t="e">
        <f>$B$16/H15-1</f>
        <v>#VALUE!</v>
      </c>
      <c r="H15" s="30">
        <f>bancodedados!L191</f>
        <v>0</v>
      </c>
      <c r="I15" s="8" t="e">
        <f>$B$16/J15-1</f>
        <v>#VALUE!</v>
      </c>
      <c r="J15" s="30">
        <f>bancodedados!L192</f>
        <v>0</v>
      </c>
      <c r="K15" s="8"/>
      <c r="L15" s="38">
        <f>bancodedados!L193</f>
        <v>0</v>
      </c>
    </row>
    <row r="16" spans="1:12" ht="15.75" thickBot="1">
      <c r="A16" s="11" t="s">
        <v>575</v>
      </c>
      <c r="B16" s="39" t="str">
        <f>bancodedados!M188</f>
        <v>Indisponivel</v>
      </c>
      <c r="C16" s="12" t="e">
        <f>$B$17/D16-1</f>
        <v>#VALUE!</v>
      </c>
      <c r="D16" s="39" t="str">
        <f>bancodedados!M189</f>
        <v>Indisponivel</v>
      </c>
      <c r="E16" s="12" t="e">
        <f>$B$17/F16-1</f>
        <v>#DIV/0!</v>
      </c>
      <c r="F16" s="39">
        <f>bancodedados!HM190</f>
        <v>0</v>
      </c>
      <c r="G16" s="12" t="e">
        <f>$B$17/H16-1</f>
        <v>#VALUE!</v>
      </c>
      <c r="H16" s="39" t="str">
        <f>bancodedados!M191</f>
        <v>Indisponivel</v>
      </c>
      <c r="I16" s="12" t="e">
        <f>$B$17/J16-1</f>
        <v>#VALUE!</v>
      </c>
      <c r="J16" s="39" t="str">
        <f>bancodedados!M192</f>
        <v>Indisponivel</v>
      </c>
      <c r="K16" s="12"/>
      <c r="L16" s="40" t="str">
        <f>bancodedados!M193</f>
        <v>Indisponivel</v>
      </c>
    </row>
  </sheetData>
  <mergeCells count="6">
    <mergeCell ref="A2:L2"/>
    <mergeCell ref="C4:C9"/>
    <mergeCell ref="E4:E9"/>
    <mergeCell ref="G4:G9"/>
    <mergeCell ref="I4:I9"/>
    <mergeCell ref="K4:K9"/>
  </mergeCells>
  <conditionalFormatting sqref="C11:C16 E11:E16 I11:I16">
    <cfRule type="cellIs" dxfId="133" priority="5" operator="lessThan">
      <formula>0</formula>
    </cfRule>
    <cfRule type="cellIs" dxfId="132" priority="6" operator="greaterThan">
      <formula>0</formula>
    </cfRule>
  </conditionalFormatting>
  <conditionalFormatting sqref="G11:G16">
    <cfRule type="cellIs" dxfId="131" priority="1" operator="lessThan">
      <formula>0</formula>
    </cfRule>
    <cfRule type="cellIs" dxfId="130" priority="2" operator="greaterThan">
      <formula>0</formula>
    </cfRule>
  </conditionalFormatting>
  <conditionalFormatting sqref="K11:K16">
    <cfRule type="cellIs" dxfId="129" priority="3" operator="lessThan">
      <formula>0</formula>
    </cfRule>
    <cfRule type="cellIs" dxfId="12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EEE484-9648-4995-B398-C011CFDA878B}">
  <sheetPr codeName="Planilha43"/>
  <dimension ref="A2:L17"/>
  <sheetViews>
    <sheetView workbookViewId="0">
      <selection activeCell="C22" sqref="C22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576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152" t="s">
        <v>577</v>
      </c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10</v>
      </c>
      <c r="E6" s="185"/>
      <c r="F6" s="4" t="s">
        <v>41</v>
      </c>
      <c r="G6" s="185"/>
      <c r="H6" s="4" t="s">
        <v>113</v>
      </c>
      <c r="I6" s="185"/>
      <c r="J6" s="4"/>
      <c r="K6" s="185"/>
      <c r="L6" s="10"/>
    </row>
    <row r="7" spans="1:12" ht="14.45" customHeight="1">
      <c r="A7" s="1" t="s">
        <v>15</v>
      </c>
      <c r="B7" s="5" t="s">
        <v>578</v>
      </c>
      <c r="C7" s="185"/>
      <c r="D7" s="2" t="s">
        <v>579</v>
      </c>
      <c r="E7" s="185"/>
      <c r="F7" s="2" t="s">
        <v>580</v>
      </c>
      <c r="G7" s="185"/>
      <c r="H7" s="9" t="s">
        <v>581</v>
      </c>
      <c r="I7" s="185"/>
      <c r="J7" s="9"/>
      <c r="K7" s="185"/>
      <c r="L7" s="7"/>
    </row>
    <row r="8" spans="1:12" ht="45">
      <c r="A8" s="1" t="s">
        <v>22</v>
      </c>
      <c r="B8" s="2" t="s">
        <v>582</v>
      </c>
      <c r="C8" s="185"/>
      <c r="D8" s="2" t="s">
        <v>583</v>
      </c>
      <c r="E8" s="185"/>
      <c r="F8" s="2" t="s">
        <v>584</v>
      </c>
      <c r="G8" s="185"/>
      <c r="H8" s="2" t="s">
        <v>585</v>
      </c>
      <c r="I8" s="185"/>
      <c r="J8" s="2"/>
      <c r="K8" s="185"/>
      <c r="L8" s="3"/>
    </row>
    <row r="9" spans="1:12">
      <c r="A9" s="1" t="s">
        <v>29</v>
      </c>
      <c r="B9" s="5" t="s">
        <v>586</v>
      </c>
      <c r="C9" s="185"/>
      <c r="D9" s="6" t="s">
        <v>587</v>
      </c>
      <c r="E9" s="185"/>
      <c r="F9" s="6" t="s">
        <v>587</v>
      </c>
      <c r="G9" s="185"/>
      <c r="H9" s="6" t="s">
        <v>587</v>
      </c>
      <c r="I9" s="185"/>
      <c r="J9" s="5"/>
      <c r="K9" s="185"/>
      <c r="L9" s="7"/>
    </row>
    <row r="10" spans="1:12">
      <c r="A10" s="1" t="s">
        <v>33</v>
      </c>
      <c r="B10" s="5" t="s">
        <v>588</v>
      </c>
      <c r="C10" s="185"/>
      <c r="D10" s="2" t="s">
        <v>588</v>
      </c>
      <c r="E10" s="185"/>
      <c r="F10" s="2" t="s">
        <v>588</v>
      </c>
      <c r="G10" s="185"/>
      <c r="H10" s="5" t="s">
        <v>588</v>
      </c>
      <c r="I10" s="185"/>
      <c r="J10" s="5"/>
      <c r="K10" s="185"/>
      <c r="L10" s="7"/>
    </row>
    <row r="11" spans="1:12">
      <c r="A11" s="1" t="s">
        <v>37</v>
      </c>
      <c r="B11" s="5" t="s">
        <v>589</v>
      </c>
      <c r="C11" s="172"/>
      <c r="D11" s="2" t="s">
        <v>590</v>
      </c>
      <c r="E11" s="172"/>
      <c r="F11" s="2" t="s">
        <v>590</v>
      </c>
      <c r="G11" s="172"/>
      <c r="H11" s="5" t="s">
        <v>591</v>
      </c>
      <c r="I11" s="172"/>
      <c r="J11" s="5"/>
      <c r="K11" s="172"/>
      <c r="L11" s="7"/>
    </row>
    <row r="12" spans="1:12" ht="30">
      <c r="A12" s="1" t="str">
        <f>bancodedados!H1</f>
        <v>Preço site Marca (PVP)</v>
      </c>
      <c r="B12" s="36" t="str">
        <f>bancodedados!H200</f>
        <v>209,90</v>
      </c>
      <c r="C12" s="8" t="e">
        <f>$B$12/D12-1</f>
        <v>#VALUE!</v>
      </c>
      <c r="D12" s="36" t="str">
        <f>bancodedados!H201</f>
        <v>Indisponivel</v>
      </c>
      <c r="E12" s="8" t="e">
        <f>$B$12/F12-1</f>
        <v>#VALUE!</v>
      </c>
      <c r="F12" s="36" t="str">
        <f>bancodedados!H202</f>
        <v>Indisponivel</v>
      </c>
      <c r="G12" s="8" t="e">
        <f>$B$12/H12-1</f>
        <v>#DIV/0!</v>
      </c>
      <c r="H12" s="36">
        <f>bancodedados!H203</f>
        <v>0</v>
      </c>
      <c r="I12" s="8" t="e">
        <f>$B$12/J12-1</f>
        <v>#DIV/0!</v>
      </c>
      <c r="J12" s="36"/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30">
        <f>bancodedados!I200</f>
        <v>0</v>
      </c>
      <c r="C13" s="8" t="e">
        <f>$B$13/D13-1</f>
        <v>#DIV/0!</v>
      </c>
      <c r="D13" s="30">
        <f>bancodedados!I201</f>
        <v>0</v>
      </c>
      <c r="E13" s="8" t="e">
        <f>$B$13/F13-1</f>
        <v>#DIV/0!</v>
      </c>
      <c r="F13" s="30">
        <f>bancodedados!I202</f>
        <v>0</v>
      </c>
      <c r="G13" s="8" t="e">
        <f>$B$13/H13-1</f>
        <v>#DIV/0!</v>
      </c>
      <c r="H13" s="30">
        <f>bancodedados!I203</f>
        <v>0</v>
      </c>
      <c r="I13" s="8" t="e">
        <f>$B$13/J13-1</f>
        <v>#DIV/0!</v>
      </c>
      <c r="J13" s="30"/>
      <c r="K13" s="8" t="e">
        <f>$B$13/L13-1</f>
        <v>#DIV/0!</v>
      </c>
      <c r="L13" s="38"/>
    </row>
    <row r="14" spans="1:12">
      <c r="A14" s="1" t="str">
        <f>bancodedados!J1</f>
        <v>Preço CB</v>
      </c>
      <c r="B14" s="30">
        <f>bancodedados!J200</f>
        <v>0</v>
      </c>
      <c r="C14" s="8" t="e">
        <f>$B$14/D14-1</f>
        <v>#DIV/0!</v>
      </c>
      <c r="D14" s="30">
        <f>bancodedados!J201</f>
        <v>0</v>
      </c>
      <c r="E14" s="8" t="e">
        <f>$B$14/F14-1</f>
        <v>#DIV/0!</v>
      </c>
      <c r="F14" s="30">
        <f>bancodedados!J202</f>
        <v>0</v>
      </c>
      <c r="G14" s="8" t="e">
        <f>$B$14/H14-1</f>
        <v>#DIV/0!</v>
      </c>
      <c r="H14" s="30">
        <f>bancodedados!J203</f>
        <v>0</v>
      </c>
      <c r="I14" s="8" t="e">
        <f>$B$14/J14-1</f>
        <v>#DIV/0!</v>
      </c>
      <c r="J14" s="30"/>
      <c r="K14" s="8" t="e">
        <f>$B$14/L14-1</f>
        <v>#DIV/0!</v>
      </c>
      <c r="L14" s="38"/>
    </row>
    <row r="15" spans="1:12">
      <c r="A15" s="1" t="str">
        <f>bancodedados!K1</f>
        <v>Preço ML</v>
      </c>
      <c r="B15" s="30">
        <f>bancodedados!K200</f>
        <v>89.9</v>
      </c>
      <c r="C15" s="8">
        <f>$B$15/D15-1</f>
        <v>-0.23162393162393158</v>
      </c>
      <c r="D15" s="30">
        <f>bancodedados!K201</f>
        <v>117</v>
      </c>
      <c r="E15" s="8" t="e">
        <f>$B$15/F15-1</f>
        <v>#VALUE!</v>
      </c>
      <c r="F15" s="30" t="str">
        <f>bancodedados!K202</f>
        <v>Indisponivel</v>
      </c>
      <c r="G15" s="8" t="e">
        <f>$B$15/H15-1</f>
        <v>#VALUE!</v>
      </c>
      <c r="H15" s="30" t="str">
        <f>bancodedados!K203</f>
        <v>Indisponivel</v>
      </c>
      <c r="I15" s="8" t="e">
        <f>$B$15/J15-1</f>
        <v>#DIV/0!</v>
      </c>
      <c r="J15" s="30"/>
      <c r="K15" s="8" t="e">
        <f>$B$15/L15-1</f>
        <v>#DIV/0!</v>
      </c>
      <c r="L15" s="38"/>
    </row>
    <row r="16" spans="1:12">
      <c r="A16" s="1" t="str">
        <f>bancodedados!L1</f>
        <v>Preço AMZ</v>
      </c>
      <c r="B16" s="30">
        <f>bancodedados!L200</f>
        <v>0</v>
      </c>
      <c r="C16" s="8" t="e">
        <f>$B$16/D16-1</f>
        <v>#DIV/0!</v>
      </c>
      <c r="D16" s="30">
        <f>bancodedados!L201</f>
        <v>0</v>
      </c>
      <c r="E16" s="8" t="e">
        <f>$B$16/F16-1</f>
        <v>#DIV/0!</v>
      </c>
      <c r="F16" s="30">
        <f>bancodedados!L202</f>
        <v>0</v>
      </c>
      <c r="G16" s="8" t="e">
        <f>$B$16/H16-1</f>
        <v>#DIV/0!</v>
      </c>
      <c r="H16" s="30">
        <f>bancodedados!L203</f>
        <v>0</v>
      </c>
      <c r="I16" s="8" t="e">
        <f>$B$16/J16-1</f>
        <v>#DIV/0!</v>
      </c>
      <c r="J16" s="30"/>
      <c r="K16" s="8" t="e">
        <f>$B$16/L16-1</f>
        <v>#DIV/0!</v>
      </c>
      <c r="L16" s="38"/>
    </row>
    <row r="17" spans="1:12" ht="15.75" thickBot="1">
      <c r="A17" s="11" t="str">
        <f>bancodedados!M1</f>
        <v>Preço Carrefour</v>
      </c>
      <c r="B17" s="39" t="str">
        <f>bancodedados!M200</f>
        <v>Indisponivel</v>
      </c>
      <c r="C17" s="12" t="e">
        <f>$B$17/D17-1</f>
        <v>#VALUE!</v>
      </c>
      <c r="D17" s="39" t="str">
        <f>bancodedados!M201</f>
        <v>Indisponivel</v>
      </c>
      <c r="E17" s="12" t="e">
        <f>$B$17/F17-1</f>
        <v>#VALUE!</v>
      </c>
      <c r="F17" s="39" t="str">
        <f>bancodedados!M202</f>
        <v>Indisponivel</v>
      </c>
      <c r="G17" s="12" t="e">
        <f>$B$17/H17-1</f>
        <v>#VALUE!</v>
      </c>
      <c r="H17" s="39" t="str">
        <f>bancodedados!M203</f>
        <v>Indisponivel</v>
      </c>
      <c r="I17" s="12" t="e">
        <f>$B$17/J17-1</f>
        <v>#VALUE!</v>
      </c>
      <c r="J17" s="39"/>
      <c r="K17" s="12" t="e">
        <f>$B$17/L17-1</f>
        <v>#VALUE!</v>
      </c>
      <c r="L17" s="40"/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127" priority="5" operator="lessThan">
      <formula>0</formula>
    </cfRule>
    <cfRule type="cellIs" dxfId="126" priority="6" operator="greaterThan">
      <formula>0</formula>
    </cfRule>
  </conditionalFormatting>
  <conditionalFormatting sqref="G12:G17">
    <cfRule type="cellIs" dxfId="125" priority="1" operator="lessThan">
      <formula>0</formula>
    </cfRule>
    <cfRule type="cellIs" dxfId="124" priority="2" operator="greaterThan">
      <formula>0</formula>
    </cfRule>
  </conditionalFormatting>
  <conditionalFormatting sqref="K12:K17">
    <cfRule type="cellIs" dxfId="123" priority="3" operator="lessThan">
      <formula>0</formula>
    </cfRule>
    <cfRule type="cellIs" dxfId="12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6807A-5E9C-43F6-8470-954FC7486103}">
  <sheetPr codeName="Planilha44"/>
  <dimension ref="A1:L16"/>
  <sheetViews>
    <sheetView topLeftCell="B1" workbookViewId="0">
      <selection activeCell="L17" sqref="L17"/>
    </sheetView>
  </sheetViews>
  <sheetFormatPr defaultColWidth="25.5703125" defaultRowHeight="15"/>
  <cols>
    <col min="3" max="3" width="15.140625" customWidth="1"/>
    <col min="5" max="5" width="15.140625" customWidth="1"/>
    <col min="9" max="9" width="15.140625" customWidth="1"/>
    <col min="11" max="11" width="15.140625" customWidth="1"/>
  </cols>
  <sheetData>
    <row r="1" spans="1:12" ht="15.75" thickBot="1"/>
    <row r="2" spans="1:12">
      <c r="A2" s="169" t="s">
        <v>0</v>
      </c>
      <c r="B2" s="170"/>
      <c r="C2" s="170"/>
      <c r="D2" s="170"/>
      <c r="E2" s="170"/>
      <c r="F2" s="170"/>
      <c r="G2" s="170"/>
      <c r="H2" s="170"/>
      <c r="I2" s="170"/>
      <c r="J2" s="170"/>
      <c r="K2" s="170"/>
      <c r="L2" s="171"/>
    </row>
    <row r="3" spans="1:12" ht="15.75" thickBot="1">
      <c r="A3" s="20"/>
      <c r="B3" s="21"/>
      <c r="C3" s="21"/>
      <c r="D3" s="21"/>
      <c r="E3" s="21"/>
      <c r="F3" s="21"/>
      <c r="G3" s="21"/>
      <c r="H3" s="21"/>
      <c r="I3" s="21"/>
      <c r="J3" s="21"/>
      <c r="K3" s="21"/>
      <c r="L3" s="22" t="s">
        <v>1</v>
      </c>
    </row>
    <row r="4" spans="1:12" ht="101.25" customHeight="1">
      <c r="A4" s="31" t="s">
        <v>2</v>
      </c>
      <c r="B4" s="32"/>
      <c r="C4" s="180" t="s">
        <v>3</v>
      </c>
      <c r="D4" s="42"/>
      <c r="E4" s="180" t="s">
        <v>4</v>
      </c>
      <c r="F4" s="42"/>
      <c r="G4" s="180" t="s">
        <v>5</v>
      </c>
      <c r="H4" s="42"/>
      <c r="I4" s="180" t="s">
        <v>6</v>
      </c>
      <c r="J4" s="42"/>
      <c r="K4" s="180" t="s">
        <v>7</v>
      </c>
      <c r="L4" s="153"/>
    </row>
    <row r="5" spans="1:12">
      <c r="A5" s="1" t="s">
        <v>8</v>
      </c>
      <c r="B5" s="4" t="s">
        <v>9</v>
      </c>
      <c r="C5" s="173"/>
      <c r="D5" s="4" t="s">
        <v>10</v>
      </c>
      <c r="E5" s="173"/>
      <c r="F5" s="4" t="s">
        <v>10</v>
      </c>
      <c r="G5" s="173"/>
      <c r="H5" s="4" t="s">
        <v>41</v>
      </c>
      <c r="I5" s="173"/>
      <c r="J5" s="4" t="s">
        <v>41</v>
      </c>
      <c r="K5" s="173"/>
      <c r="L5" s="10" t="s">
        <v>592</v>
      </c>
    </row>
    <row r="6" spans="1:12">
      <c r="A6" s="1" t="s">
        <v>15</v>
      </c>
      <c r="B6" s="5" t="s">
        <v>593</v>
      </c>
      <c r="C6" s="173"/>
      <c r="D6" s="2" t="s">
        <v>594</v>
      </c>
      <c r="E6" s="173"/>
      <c r="F6" s="9" t="s">
        <v>595</v>
      </c>
      <c r="G6" s="173"/>
      <c r="H6" s="9" t="s">
        <v>596</v>
      </c>
      <c r="I6" s="173"/>
      <c r="J6" s="9" t="s">
        <v>597</v>
      </c>
      <c r="K6" s="173"/>
      <c r="L6" s="99" t="s">
        <v>598</v>
      </c>
    </row>
    <row r="7" spans="1:12" ht="45">
      <c r="A7" s="1" t="s">
        <v>22</v>
      </c>
      <c r="B7" s="2" t="s">
        <v>599</v>
      </c>
      <c r="C7" s="173"/>
      <c r="D7" s="2" t="s">
        <v>600</v>
      </c>
      <c r="E7" s="173"/>
      <c r="F7" s="2" t="s">
        <v>601</v>
      </c>
      <c r="G7" s="173"/>
      <c r="H7" s="2" t="s">
        <v>602</v>
      </c>
      <c r="I7" s="173"/>
      <c r="J7" s="2" t="s">
        <v>603</v>
      </c>
      <c r="K7" s="173"/>
      <c r="L7" s="3" t="s">
        <v>604</v>
      </c>
    </row>
    <row r="8" spans="1:12">
      <c r="A8" s="1" t="s">
        <v>538</v>
      </c>
      <c r="B8" s="5" t="s">
        <v>605</v>
      </c>
      <c r="C8" s="173"/>
      <c r="D8" s="6" t="s">
        <v>605</v>
      </c>
      <c r="E8" s="173"/>
      <c r="F8" s="5" t="s">
        <v>606</v>
      </c>
      <c r="G8" s="173"/>
      <c r="H8" s="5" t="s">
        <v>606</v>
      </c>
      <c r="I8" s="173"/>
      <c r="J8" s="5" t="s">
        <v>606</v>
      </c>
      <c r="K8" s="173"/>
      <c r="L8" s="7" t="s">
        <v>606</v>
      </c>
    </row>
    <row r="9" spans="1:12">
      <c r="A9" s="1" t="s">
        <v>362</v>
      </c>
      <c r="B9" s="5" t="s">
        <v>563</v>
      </c>
      <c r="C9" s="173"/>
      <c r="D9" s="2" t="s">
        <v>544</v>
      </c>
      <c r="E9" s="173"/>
      <c r="F9" s="5" t="s">
        <v>544</v>
      </c>
      <c r="G9" s="173"/>
      <c r="H9" s="5" t="s">
        <v>544</v>
      </c>
      <c r="I9" s="173"/>
      <c r="J9" s="5" t="s">
        <v>544</v>
      </c>
      <c r="K9" s="173"/>
      <c r="L9" s="7" t="s">
        <v>607</v>
      </c>
    </row>
    <row r="10" spans="1:12">
      <c r="A10" s="1" t="s">
        <v>608</v>
      </c>
      <c r="B10" s="5" t="s">
        <v>609</v>
      </c>
      <c r="C10" s="13"/>
      <c r="D10" s="2" t="s">
        <v>610</v>
      </c>
      <c r="E10" s="13"/>
      <c r="F10" s="5" t="s">
        <v>611</v>
      </c>
      <c r="G10" s="13"/>
      <c r="H10" s="5" t="s">
        <v>610</v>
      </c>
      <c r="I10" s="13"/>
      <c r="J10" s="5" t="s">
        <v>610</v>
      </c>
      <c r="K10" s="13"/>
      <c r="L10" s="7" t="s">
        <v>609</v>
      </c>
    </row>
    <row r="11" spans="1:12">
      <c r="A11" s="1" t="s">
        <v>570</v>
      </c>
      <c r="B11" s="36" t="str">
        <f>bancodedados!H204</f>
        <v>116,90</v>
      </c>
      <c r="C11" s="8">
        <f>$B$12/D11-1</f>
        <v>-1</v>
      </c>
      <c r="D11" s="36">
        <f>bancodedados!H205</f>
        <v>249.9</v>
      </c>
      <c r="E11" s="8">
        <f>$B$12/F11-1</f>
        <v>-1</v>
      </c>
      <c r="F11" s="36">
        <f>bancodedados!H206</f>
        <v>499.9</v>
      </c>
      <c r="G11" s="8">
        <f>$B$12/H11-1</f>
        <v>-1</v>
      </c>
      <c r="H11" s="36" t="str">
        <f>bancodedados!H207</f>
        <v>R$ 129,90</v>
      </c>
      <c r="I11" s="8">
        <f>$B$12/J11-1</f>
        <v>-1</v>
      </c>
      <c r="J11" s="36">
        <f>bancodedados!H208</f>
        <v>449.9</v>
      </c>
      <c r="K11" s="8"/>
      <c r="L11" s="37">
        <f>bancodedados!H209</f>
        <v>149.9</v>
      </c>
    </row>
    <row r="12" spans="1:12">
      <c r="A12" s="1" t="s">
        <v>571</v>
      </c>
      <c r="B12" s="30">
        <f>bancodedados!I204</f>
        <v>0</v>
      </c>
      <c r="C12" s="8" t="e">
        <f>$B$13/D12-1</f>
        <v>#DIV/0!</v>
      </c>
      <c r="D12" s="30">
        <f>bancodedados!I205</f>
        <v>0</v>
      </c>
      <c r="E12" s="8" t="e">
        <f>$B$13/F12-1</f>
        <v>#DIV/0!</v>
      </c>
      <c r="F12" s="30">
        <f>bancodedados!I206</f>
        <v>0</v>
      </c>
      <c r="G12" s="8" t="e">
        <f>$B$13/H12-1</f>
        <v>#DIV/0!</v>
      </c>
      <c r="H12" s="30">
        <f>bancodedados!I207</f>
        <v>0</v>
      </c>
      <c r="I12" s="8" t="e">
        <f>$B$13/J12-1</f>
        <v>#DIV/0!</v>
      </c>
      <c r="J12" s="30">
        <f>bancodedados!I208</f>
        <v>0</v>
      </c>
      <c r="K12" s="8"/>
      <c r="L12" s="38">
        <f>bancodedados!I209</f>
        <v>0</v>
      </c>
    </row>
    <row r="13" spans="1:12">
      <c r="A13" s="1" t="s">
        <v>572</v>
      </c>
      <c r="B13" s="30">
        <f>bancodedados!J204</f>
        <v>0</v>
      </c>
      <c r="C13" s="8" t="e">
        <f>$B$14/D13-1</f>
        <v>#DIV/0!</v>
      </c>
      <c r="D13" s="30">
        <f>bancodedados!J205</f>
        <v>0</v>
      </c>
      <c r="E13" s="8" t="e">
        <f>$B$14/F13-1</f>
        <v>#DIV/0!</v>
      </c>
      <c r="F13" s="30">
        <f>bancodedados!J206</f>
        <v>0</v>
      </c>
      <c r="G13" s="8" t="e">
        <f>$B$14/H13-1</f>
        <v>#DIV/0!</v>
      </c>
      <c r="H13" s="30">
        <f>bancodedados!J207</f>
        <v>0</v>
      </c>
      <c r="I13" s="8" t="e">
        <f>$B$14/J13-1</f>
        <v>#DIV/0!</v>
      </c>
      <c r="J13" s="30">
        <f>bancodedados!J208</f>
        <v>0</v>
      </c>
      <c r="K13" s="8"/>
      <c r="L13" s="38">
        <f>bancodedados!J209</f>
        <v>0</v>
      </c>
    </row>
    <row r="14" spans="1:12">
      <c r="A14" s="1" t="s">
        <v>573</v>
      </c>
      <c r="B14" s="30">
        <f>bancodedados!K204</f>
        <v>129.99</v>
      </c>
      <c r="C14" s="8" t="e">
        <f>$B$15/D14-1</f>
        <v>#VALUE!</v>
      </c>
      <c r="D14" s="30" t="str">
        <f>bancodedados!K205</f>
        <v>Indisponivel</v>
      </c>
      <c r="E14" s="8" t="e">
        <f>$B$15/F14-1</f>
        <v>#VALUE!</v>
      </c>
      <c r="F14" s="30" t="str">
        <f>bancodedados!K206</f>
        <v>Indisponivel</v>
      </c>
      <c r="G14" s="8" t="e">
        <f>$B$15/H14-1</f>
        <v>#VALUE!</v>
      </c>
      <c r="H14" s="30" t="str">
        <f>bancodedados!K207</f>
        <v>Indisponivel</v>
      </c>
      <c r="I14" s="8" t="e">
        <f>$B$15/J14-1</f>
        <v>#VALUE!</v>
      </c>
      <c r="J14" s="30" t="str">
        <f>bancodedados!K208</f>
        <v>Indisponivel</v>
      </c>
      <c r="K14" s="8"/>
      <c r="L14" s="38" t="str">
        <f>bancodedados!K209</f>
        <v>Indisponivel</v>
      </c>
    </row>
    <row r="15" spans="1:12">
      <c r="A15" s="1" t="s">
        <v>574</v>
      </c>
      <c r="B15" s="30">
        <f>bancodedados!L204</f>
        <v>0</v>
      </c>
      <c r="C15" s="8" t="e">
        <f>$B$16/D15-1</f>
        <v>#VALUE!</v>
      </c>
      <c r="D15" s="30">
        <f>bancodedados!L205</f>
        <v>0</v>
      </c>
      <c r="E15" s="8" t="e">
        <f>$B$16/F15-1</f>
        <v>#VALUE!</v>
      </c>
      <c r="F15" s="30">
        <f>bancodedados!L206</f>
        <v>0</v>
      </c>
      <c r="G15" s="8" t="e">
        <f>$B$16/H15-1</f>
        <v>#VALUE!</v>
      </c>
      <c r="H15" s="30">
        <f>bancodedados!L207</f>
        <v>0</v>
      </c>
      <c r="I15" s="8" t="e">
        <f>$B$16/J15-1</f>
        <v>#VALUE!</v>
      </c>
      <c r="J15" s="30" t="str">
        <f>bancodedados!L208</f>
        <v>239,00</v>
      </c>
      <c r="K15" s="8"/>
      <c r="L15" s="38" t="str">
        <f>bancodedados!L209</f>
        <v>125,00</v>
      </c>
    </row>
    <row r="16" spans="1:12" ht="15.75" thickBot="1">
      <c r="A16" s="11" t="s">
        <v>575</v>
      </c>
      <c r="B16" s="39" t="str">
        <f>bancodedados!M204</f>
        <v>Indisponivel</v>
      </c>
      <c r="C16" s="12" t="e">
        <f>$B$17/D16-1</f>
        <v>#VALUE!</v>
      </c>
      <c r="D16" s="39" t="str">
        <f>bancodedados!M205</f>
        <v>Indisponivel</v>
      </c>
      <c r="E16" s="12" t="e">
        <f>$B$17/F16-1</f>
        <v>#VALUE!</v>
      </c>
      <c r="F16" s="39" t="str">
        <f>bancodedados!M206</f>
        <v>Indisponivel</v>
      </c>
      <c r="G16" s="12" t="e">
        <f>$B$17/H16-1</f>
        <v>#VALUE!</v>
      </c>
      <c r="H16" s="39" t="str">
        <f>bancodedados!M207</f>
        <v>Indisponivel</v>
      </c>
      <c r="I16" s="12" t="e">
        <f>$B$17/J16-1</f>
        <v>#VALUE!</v>
      </c>
      <c r="J16" s="39" t="str">
        <f>bancodedados!M208</f>
        <v>Indisponivel</v>
      </c>
      <c r="K16" s="12"/>
      <c r="L16" s="40" t="str">
        <f>bancodedados!M209</f>
        <v>Indisponivel</v>
      </c>
    </row>
  </sheetData>
  <mergeCells count="6">
    <mergeCell ref="A2:L2"/>
    <mergeCell ref="C4:C9"/>
    <mergeCell ref="E4:E9"/>
    <mergeCell ref="G4:G9"/>
    <mergeCell ref="I4:I9"/>
    <mergeCell ref="K4:K9"/>
  </mergeCells>
  <conditionalFormatting sqref="C11:C16 E11:E16 I11:I16">
    <cfRule type="cellIs" dxfId="121" priority="5" operator="lessThan">
      <formula>0</formula>
    </cfRule>
    <cfRule type="cellIs" dxfId="120" priority="6" operator="greaterThan">
      <formula>0</formula>
    </cfRule>
  </conditionalFormatting>
  <conditionalFormatting sqref="G11:G16">
    <cfRule type="cellIs" dxfId="119" priority="1" operator="lessThan">
      <formula>0</formula>
    </cfRule>
    <cfRule type="cellIs" dxfId="118" priority="2" operator="greaterThan">
      <formula>0</formula>
    </cfRule>
  </conditionalFormatting>
  <conditionalFormatting sqref="K11:K16">
    <cfRule type="cellIs" dxfId="117" priority="3" operator="lessThan">
      <formula>0</formula>
    </cfRule>
    <cfRule type="cellIs" dxfId="116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35104-7235-4613-8490-CEA6060B5CB3}">
  <sheetPr codeName="Planilha60"/>
  <dimension ref="A2:H21"/>
  <sheetViews>
    <sheetView workbookViewId="0">
      <selection activeCell="D21" sqref="D21"/>
    </sheetView>
  </sheetViews>
  <sheetFormatPr defaultRowHeight="15"/>
  <cols>
    <col min="1" max="1" width="20.7109375" customWidth="1"/>
    <col min="2" max="2" width="25.7109375" customWidth="1"/>
    <col min="3" max="3" width="15.140625" customWidth="1"/>
    <col min="4" max="4" width="26.28515625" customWidth="1"/>
    <col min="5" max="5" width="14.42578125" customWidth="1"/>
    <col min="6" max="6" width="24.85546875" customWidth="1"/>
    <col min="7" max="7" width="15.140625" customWidth="1"/>
    <col min="8" max="8" width="25.28515625" customWidth="1"/>
  </cols>
  <sheetData>
    <row r="2" spans="1:8" ht="15.75" thickBot="1"/>
    <row r="3" spans="1:8">
      <c r="A3" s="169" t="s">
        <v>378</v>
      </c>
      <c r="B3" s="170"/>
      <c r="C3" s="170"/>
      <c r="D3" s="170"/>
      <c r="E3" s="170"/>
      <c r="F3" s="170"/>
      <c r="G3" s="170"/>
      <c r="H3" s="171"/>
    </row>
    <row r="4" spans="1:8">
      <c r="A4" s="83"/>
      <c r="B4" s="84"/>
      <c r="C4" s="84"/>
      <c r="D4" s="84"/>
      <c r="E4" s="84"/>
      <c r="F4" s="84"/>
      <c r="G4" s="84"/>
      <c r="H4" s="85" t="s">
        <v>67</v>
      </c>
    </row>
    <row r="5" spans="1:8" ht="84" customHeight="1">
      <c r="A5" s="14" t="s">
        <v>2</v>
      </c>
      <c r="B5" s="15"/>
      <c r="C5" s="172" t="s">
        <v>355</v>
      </c>
      <c r="D5" s="15"/>
      <c r="E5" s="172" t="s">
        <v>371</v>
      </c>
      <c r="F5" s="15"/>
      <c r="G5" s="172" t="s">
        <v>372</v>
      </c>
      <c r="H5" s="102"/>
    </row>
    <row r="6" spans="1:8">
      <c r="A6" s="1" t="s">
        <v>8</v>
      </c>
      <c r="B6" s="4" t="s">
        <v>356</v>
      </c>
      <c r="C6" s="173"/>
      <c r="D6" s="4" t="s">
        <v>612</v>
      </c>
      <c r="E6" s="173"/>
      <c r="F6" s="13" t="s">
        <v>357</v>
      </c>
      <c r="G6" s="173"/>
      <c r="H6" s="103" t="s">
        <v>613</v>
      </c>
    </row>
    <row r="7" spans="1:8">
      <c r="A7" s="1" t="s">
        <v>358</v>
      </c>
      <c r="B7" s="5" t="s">
        <v>614</v>
      </c>
      <c r="C7" s="173"/>
      <c r="D7" s="5" t="s">
        <v>615</v>
      </c>
      <c r="E7" s="173"/>
      <c r="F7" s="5" t="s">
        <v>616</v>
      </c>
      <c r="G7" s="173"/>
      <c r="H7" s="105" t="s">
        <v>617</v>
      </c>
    </row>
    <row r="8" spans="1:8">
      <c r="A8" s="1" t="s">
        <v>22</v>
      </c>
      <c r="B8" s="2" t="s">
        <v>618</v>
      </c>
      <c r="C8" s="173"/>
      <c r="D8" s="2" t="s">
        <v>619</v>
      </c>
      <c r="E8" s="173"/>
      <c r="F8" s="2" t="s">
        <v>619</v>
      </c>
      <c r="G8" s="173"/>
      <c r="H8" s="3" t="s">
        <v>620</v>
      </c>
    </row>
    <row r="9" spans="1:8" s="88" customFormat="1">
      <c r="A9" s="1" t="s">
        <v>390</v>
      </c>
      <c r="B9" s="9" t="s">
        <v>621</v>
      </c>
      <c r="C9" s="173"/>
      <c r="D9" s="9" t="s">
        <v>622</v>
      </c>
      <c r="E9" s="173"/>
      <c r="F9" s="104" t="s">
        <v>623</v>
      </c>
      <c r="G9" s="173"/>
      <c r="H9" s="99" t="s">
        <v>621</v>
      </c>
    </row>
    <row r="10" spans="1:8">
      <c r="A10" s="1" t="s">
        <v>390</v>
      </c>
      <c r="B10" s="5" t="s">
        <v>624</v>
      </c>
      <c r="C10" s="173"/>
      <c r="D10" s="2" t="s">
        <v>624</v>
      </c>
      <c r="E10" s="173"/>
      <c r="F10" s="104" t="s">
        <v>625</v>
      </c>
      <c r="G10" s="173"/>
      <c r="H10" s="105" t="s">
        <v>624</v>
      </c>
    </row>
    <row r="11" spans="1:8">
      <c r="A11" s="1" t="s">
        <v>626</v>
      </c>
      <c r="B11" s="5" t="s">
        <v>627</v>
      </c>
      <c r="C11" s="13"/>
      <c r="D11" s="2" t="s">
        <v>627</v>
      </c>
      <c r="E11" s="8"/>
      <c r="F11" s="2" t="s">
        <v>628</v>
      </c>
      <c r="G11" s="8"/>
      <c r="H11" s="105" t="s">
        <v>627</v>
      </c>
    </row>
    <row r="12" spans="1:8" ht="30">
      <c r="A12" s="1" t="str">
        <f>bancodedados!H1</f>
        <v>Preço site Marca (PVP)</v>
      </c>
      <c r="B12" s="36">
        <f>bancodedados!H278</f>
        <v>259.89999999999998</v>
      </c>
      <c r="C12" s="8" t="e">
        <f>$B$12/#REF!-1</f>
        <v>#REF!</v>
      </c>
      <c r="D12" s="36">
        <f>bancodedados!H279</f>
        <v>249.9</v>
      </c>
      <c r="E12" s="8" t="e">
        <f>$B$13/#REF!-1</f>
        <v>#REF!</v>
      </c>
      <c r="F12" s="36" t="str">
        <f>bancodedados!H280</f>
        <v>R$ 299,90</v>
      </c>
      <c r="G12" s="8" t="e">
        <f>$B$13/#REF!-1</f>
        <v>#REF!</v>
      </c>
      <c r="H12" s="36" t="str">
        <f>bancodedados!H281</f>
        <v>R$ 379,99</v>
      </c>
    </row>
    <row r="13" spans="1:8">
      <c r="A13" s="1" t="str">
        <f>bancodedados!I1</f>
        <v>Preço Magazine</v>
      </c>
      <c r="B13" s="30">
        <f>bancodedados!I278</f>
        <v>0</v>
      </c>
      <c r="C13" s="8" t="e">
        <f>$B$13/#REF!-1</f>
        <v>#REF!</v>
      </c>
      <c r="D13" s="36">
        <f>bancodedados!I279</f>
        <v>0</v>
      </c>
      <c r="E13" s="8" t="e">
        <f>$B$14/#REF!-1</f>
        <v>#REF!</v>
      </c>
      <c r="F13" s="36">
        <f>bancodedados!I280</f>
        <v>0</v>
      </c>
      <c r="G13" s="8" t="e">
        <f>$B$14/#REF!-1</f>
        <v>#REF!</v>
      </c>
      <c r="H13" s="36">
        <f>bancodedados!I281</f>
        <v>0</v>
      </c>
    </row>
    <row r="14" spans="1:8">
      <c r="A14" s="1" t="str">
        <f>bancodedados!J1</f>
        <v>Preço CB</v>
      </c>
      <c r="B14" s="30">
        <f>bancodedados!J278</f>
        <v>0</v>
      </c>
      <c r="C14" s="8" t="e">
        <f>$B$14/#REF!-1</f>
        <v>#REF!</v>
      </c>
      <c r="D14" s="36">
        <f>bancodedados!J279</f>
        <v>0</v>
      </c>
      <c r="E14" s="8" t="e">
        <f>$B$15/#REF!-1</f>
        <v>#REF!</v>
      </c>
      <c r="F14" s="36">
        <f>bancodedados!J280</f>
        <v>0</v>
      </c>
      <c r="G14" s="8" t="e">
        <f>$B$15/#REF!-1</f>
        <v>#REF!</v>
      </c>
      <c r="H14" s="36">
        <f>bancodedados!J281</f>
        <v>0</v>
      </c>
    </row>
    <row r="15" spans="1:8">
      <c r="A15" s="1" t="str">
        <f>bancodedados!K1</f>
        <v>Preço ML</v>
      </c>
      <c r="B15" s="30" t="str">
        <f>bancodedados!K278</f>
        <v>199,90</v>
      </c>
      <c r="C15" s="8" t="e">
        <f>$B$15/#REF!-1</f>
        <v>#REF!</v>
      </c>
      <c r="D15" s="36" t="str">
        <f>bancodedados!K279</f>
        <v>210,77</v>
      </c>
      <c r="E15" s="8" t="e">
        <f>$B$16/#REF!-1</f>
        <v>#REF!</v>
      </c>
      <c r="F15" s="36" t="str">
        <f>bancodedados!K280</f>
        <v>Indisponivel</v>
      </c>
      <c r="G15" s="8" t="e">
        <f>$B$16/#REF!-1</f>
        <v>#REF!</v>
      </c>
      <c r="H15" s="36">
        <f>bancodedados!K281</f>
        <v>319</v>
      </c>
    </row>
    <row r="16" spans="1:8">
      <c r="A16" s="1" t="str">
        <f>bancodedados!L1</f>
        <v>Preço AMZ</v>
      </c>
      <c r="B16" s="30">
        <f>bancodedados!L278</f>
        <v>0</v>
      </c>
      <c r="C16" s="8" t="e">
        <f>$B$16/#REF!-1</f>
        <v>#REF!</v>
      </c>
      <c r="D16" s="36">
        <f>bancodedados!L279</f>
        <v>0</v>
      </c>
      <c r="E16" s="8" t="e">
        <f>$B$17/#REF!-1</f>
        <v>#REF!</v>
      </c>
      <c r="F16" s="36">
        <f>bancodedados!L280</f>
        <v>0</v>
      </c>
      <c r="G16" s="8" t="e">
        <f>$B$17/#REF!-1</f>
        <v>#REF!</v>
      </c>
      <c r="H16" s="36">
        <f>bancodedados!L281</f>
        <v>0</v>
      </c>
    </row>
    <row r="17" spans="1:8" ht="15.75" thickBot="1">
      <c r="A17" s="11" t="str">
        <f>bancodedados!M1</f>
        <v>Preço Carrefour</v>
      </c>
      <c r="B17" s="39" t="str">
        <f>bancodedados!M278</f>
        <v>189,00</v>
      </c>
      <c r="C17" s="12" t="e">
        <f>$B$17/#REF!-1</f>
        <v>#REF!</v>
      </c>
      <c r="D17" s="36" t="str">
        <f>bancodedados!M279</f>
        <v>Indisponivel</v>
      </c>
      <c r="E17" s="12" t="e">
        <f>$B$17/#REF!-1</f>
        <v>#REF!</v>
      </c>
      <c r="F17" s="36" t="str">
        <f>bancodedados!M280</f>
        <v>Indisponivel</v>
      </c>
      <c r="G17" s="12" t="e">
        <f>$B$17/#REF!-1</f>
        <v>#REF!</v>
      </c>
      <c r="H17" s="36" t="str">
        <f>bancodedados!M281</f>
        <v>Indisponivel</v>
      </c>
    </row>
    <row r="21" spans="1:8">
      <c r="B21" s="41" t="s">
        <v>65</v>
      </c>
    </row>
  </sheetData>
  <mergeCells count="4">
    <mergeCell ref="A3:H3"/>
    <mergeCell ref="C5:C10"/>
    <mergeCell ref="E5:E10"/>
    <mergeCell ref="G5:G10"/>
  </mergeCells>
  <conditionalFormatting sqref="E11:E17 G11:G17 C12:C17">
    <cfRule type="cellIs" dxfId="115" priority="1" operator="lessThan">
      <formula>0</formula>
    </cfRule>
    <cfRule type="cellIs" dxfId="114" priority="2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F433D-2D0B-4592-B198-BFF7739EF15F}">
  <sheetPr codeName="Planilha61"/>
  <dimension ref="A2:H21"/>
  <sheetViews>
    <sheetView workbookViewId="0">
      <selection activeCell="C24" sqref="C24"/>
    </sheetView>
  </sheetViews>
  <sheetFormatPr defaultColWidth="8.85546875" defaultRowHeight="15"/>
  <cols>
    <col min="1" max="1" width="20.7109375" style="93" customWidth="1"/>
    <col min="2" max="2" width="25.7109375" style="93" customWidth="1"/>
    <col min="3" max="3" width="15.140625" style="93" customWidth="1"/>
    <col min="4" max="4" width="26.28515625" style="93" customWidth="1"/>
    <col min="5" max="5" width="14.42578125" style="93" customWidth="1"/>
    <col min="6" max="6" width="24.85546875" style="93" customWidth="1"/>
    <col min="7" max="7" width="15.140625" style="93" customWidth="1"/>
    <col min="8" max="8" width="25.28515625" style="93" customWidth="1"/>
    <col min="9" max="16384" width="8.85546875" style="93"/>
  </cols>
  <sheetData>
    <row r="2" spans="1:8" ht="15.75" thickBot="1"/>
    <row r="3" spans="1:8">
      <c r="A3" s="169" t="s">
        <v>378</v>
      </c>
      <c r="B3" s="170"/>
      <c r="C3" s="170"/>
      <c r="D3" s="170"/>
      <c r="E3" s="170"/>
      <c r="F3" s="170"/>
      <c r="G3" s="170"/>
      <c r="H3" s="171"/>
    </row>
    <row r="4" spans="1:8" ht="15.75" thickBot="1">
      <c r="A4" s="92"/>
      <c r="H4" s="95" t="s">
        <v>67</v>
      </c>
    </row>
    <row r="5" spans="1:8" ht="101.25" customHeight="1">
      <c r="A5" s="31" t="s">
        <v>2</v>
      </c>
      <c r="B5" s="32"/>
      <c r="C5" s="180" t="s">
        <v>355</v>
      </c>
      <c r="D5" s="32"/>
      <c r="E5" s="180" t="s">
        <v>371</v>
      </c>
      <c r="F5" s="32"/>
      <c r="G5" s="180" t="s">
        <v>372</v>
      </c>
      <c r="H5" s="153"/>
    </row>
    <row r="6" spans="1:8">
      <c r="A6" s="1" t="s">
        <v>8</v>
      </c>
      <c r="B6" s="4" t="s">
        <v>356</v>
      </c>
      <c r="C6" s="173"/>
      <c r="D6" s="4" t="s">
        <v>612</v>
      </c>
      <c r="E6" s="173"/>
      <c r="F6" s="13" t="s">
        <v>357</v>
      </c>
      <c r="G6" s="173"/>
      <c r="H6" s="103" t="s">
        <v>613</v>
      </c>
    </row>
    <row r="7" spans="1:8">
      <c r="A7" s="1" t="s">
        <v>358</v>
      </c>
      <c r="B7" s="5" t="s">
        <v>629</v>
      </c>
      <c r="C7" s="173"/>
      <c r="D7" s="5" t="s">
        <v>630</v>
      </c>
      <c r="E7" s="173"/>
      <c r="F7" s="5" t="s">
        <v>631</v>
      </c>
      <c r="G7" s="173"/>
      <c r="H7" s="105" t="s">
        <v>632</v>
      </c>
    </row>
    <row r="8" spans="1:8">
      <c r="A8" s="1" t="s">
        <v>22</v>
      </c>
      <c r="B8" s="2" t="s">
        <v>618</v>
      </c>
      <c r="C8" s="173"/>
      <c r="D8" s="2" t="s">
        <v>619</v>
      </c>
      <c r="E8" s="173"/>
      <c r="F8" s="2" t="s">
        <v>619</v>
      </c>
      <c r="G8" s="173"/>
      <c r="H8" s="3" t="s">
        <v>620</v>
      </c>
    </row>
    <row r="9" spans="1:8" s="162" customFormat="1">
      <c r="A9" s="1" t="s">
        <v>390</v>
      </c>
      <c r="B9" s="9" t="s">
        <v>621</v>
      </c>
      <c r="C9" s="173"/>
      <c r="D9" s="9" t="s">
        <v>622</v>
      </c>
      <c r="E9" s="173"/>
      <c r="F9" s="104" t="s">
        <v>623</v>
      </c>
      <c r="G9" s="173"/>
      <c r="H9" s="99" t="s">
        <v>621</v>
      </c>
    </row>
    <row r="10" spans="1:8">
      <c r="A10" s="1" t="s">
        <v>390</v>
      </c>
      <c r="B10" s="5" t="s">
        <v>624</v>
      </c>
      <c r="C10" s="173"/>
      <c r="D10" s="2" t="s">
        <v>633</v>
      </c>
      <c r="E10" s="173"/>
      <c r="F10" s="104" t="s">
        <v>625</v>
      </c>
      <c r="G10" s="173"/>
      <c r="H10" s="105" t="s">
        <v>624</v>
      </c>
    </row>
    <row r="11" spans="1:8">
      <c r="A11" s="1" t="s">
        <v>626</v>
      </c>
      <c r="B11" s="5" t="s">
        <v>627</v>
      </c>
      <c r="C11" s="13"/>
      <c r="D11" s="2" t="s">
        <v>627</v>
      </c>
      <c r="E11" s="163"/>
      <c r="F11" s="2" t="s">
        <v>628</v>
      </c>
      <c r="G11" s="163"/>
      <c r="H11" s="105" t="s">
        <v>627</v>
      </c>
    </row>
    <row r="12" spans="1:8" ht="18" customHeight="1">
      <c r="A12" s="1" t="str">
        <f>bancodedados!H1</f>
        <v>Preço site Marca (PVP)</v>
      </c>
      <c r="B12" s="36">
        <f>bancodedados!H282</f>
        <v>299.89999999999998</v>
      </c>
      <c r="C12" s="163" t="e">
        <f>$B$12/#REF!-1</f>
        <v>#REF!</v>
      </c>
      <c r="D12" s="36" t="str">
        <f>bancodedados!H283</f>
        <v>Indisponivel</v>
      </c>
      <c r="E12" s="163" t="e">
        <f>$B$13/#REF!-1</f>
        <v>#REF!</v>
      </c>
      <c r="F12" s="36" t="str">
        <f>bancodedados!H284</f>
        <v>309,90</v>
      </c>
      <c r="G12" s="163" t="e">
        <f>$B$13/#REF!-1</f>
        <v>#REF!</v>
      </c>
      <c r="H12" s="36">
        <f>bancodedados!H285</f>
        <v>239.9</v>
      </c>
    </row>
    <row r="13" spans="1:8">
      <c r="A13" s="1" t="str">
        <f>bancodedados!I1</f>
        <v>Preço Magazine</v>
      </c>
      <c r="B13" s="36">
        <f>bancodedados!I282</f>
        <v>0</v>
      </c>
      <c r="C13" s="163" t="e">
        <f>$B$13/#REF!-1</f>
        <v>#REF!</v>
      </c>
      <c r="D13" s="36">
        <f>bancodedados!I283</f>
        <v>0</v>
      </c>
      <c r="E13" s="163" t="e">
        <f>$B$14/#REF!-1</f>
        <v>#REF!</v>
      </c>
      <c r="F13" s="36">
        <f>bancodedados!I284</f>
        <v>0</v>
      </c>
      <c r="G13" s="163" t="e">
        <f>$B$14/#REF!-1</f>
        <v>#REF!</v>
      </c>
      <c r="H13" s="36">
        <f>bancodedados!I285</f>
        <v>0</v>
      </c>
    </row>
    <row r="14" spans="1:8">
      <c r="A14" s="1" t="str">
        <f>bancodedados!J1</f>
        <v>Preço CB</v>
      </c>
      <c r="B14" s="36">
        <f>bancodedados!J282</f>
        <v>0</v>
      </c>
      <c r="C14" s="163" t="e">
        <f>$B$14/#REF!-1</f>
        <v>#REF!</v>
      </c>
      <c r="D14" s="36">
        <f>bancodedados!J283</f>
        <v>0</v>
      </c>
      <c r="E14" s="163" t="e">
        <f>$B$15/#REF!-1</f>
        <v>#REF!</v>
      </c>
      <c r="F14" s="36">
        <f>bancodedados!J284</f>
        <v>0</v>
      </c>
      <c r="G14" s="163" t="e">
        <f>$B$15/#REF!-1</f>
        <v>#REF!</v>
      </c>
      <c r="H14" s="36">
        <f>bancodedados!J285</f>
        <v>0</v>
      </c>
    </row>
    <row r="15" spans="1:8">
      <c r="A15" s="1" t="str">
        <f>bancodedados!K1</f>
        <v>Preço ML</v>
      </c>
      <c r="B15" s="36" t="str">
        <f>bancodedados!K282</f>
        <v>216,63</v>
      </c>
      <c r="C15" s="163" t="e">
        <f>$B$15/#REF!-1</f>
        <v>#REF!</v>
      </c>
      <c r="D15" s="36" t="str">
        <f>bancodedados!K283</f>
        <v>137,99</v>
      </c>
      <c r="E15" s="163" t="e">
        <f>$B$16/#REF!-1</f>
        <v>#REF!</v>
      </c>
      <c r="F15" s="36" t="str">
        <f>bancodedados!K284</f>
        <v>199,90</v>
      </c>
      <c r="G15" s="163" t="e">
        <f>$B$16/#REF!-1</f>
        <v>#REF!</v>
      </c>
      <c r="H15" s="36" t="str">
        <f>bancodedados!K285</f>
        <v>Indisponivel</v>
      </c>
    </row>
    <row r="16" spans="1:8">
      <c r="A16" s="1" t="str">
        <f>bancodedados!L1</f>
        <v>Preço AMZ</v>
      </c>
      <c r="B16" s="36">
        <f>bancodedados!L282</f>
        <v>0</v>
      </c>
      <c r="C16" s="163" t="e">
        <f>$B$16/#REF!-1</f>
        <v>#REF!</v>
      </c>
      <c r="D16" s="36">
        <f>bancodedados!L283</f>
        <v>0</v>
      </c>
      <c r="E16" s="163" t="e">
        <f>$B$17/#REF!-1</f>
        <v>#VALUE!</v>
      </c>
      <c r="F16" s="36">
        <f>bancodedados!L284</f>
        <v>0</v>
      </c>
      <c r="G16" s="163" t="e">
        <f>$B$17/#REF!-1</f>
        <v>#VALUE!</v>
      </c>
      <c r="H16" s="36">
        <f>bancodedados!L285</f>
        <v>0</v>
      </c>
    </row>
    <row r="17" spans="1:8" ht="15.75" thickBot="1">
      <c r="A17" s="11" t="str">
        <f>bancodedados!M1</f>
        <v>Preço Carrefour</v>
      </c>
      <c r="B17" s="161" t="str">
        <f>bancodedados!M282</f>
        <v>Indisponivel</v>
      </c>
      <c r="C17" s="164" t="e">
        <f>$B$17/#REF!-1</f>
        <v>#VALUE!</v>
      </c>
      <c r="D17" s="36" t="str">
        <f>bancodedados!M283</f>
        <v>Indisponivel</v>
      </c>
      <c r="E17" s="164" t="e">
        <f>$B$17/#REF!-1</f>
        <v>#VALUE!</v>
      </c>
      <c r="F17" s="36" t="str">
        <f>bancodedados!M284</f>
        <v>209,00</v>
      </c>
      <c r="G17" s="164" t="e">
        <f>$B$17/#REF!-1</f>
        <v>#VALUE!</v>
      </c>
      <c r="H17" s="36" t="str">
        <f>bancodedados!M285</f>
        <v>Indisponivel</v>
      </c>
    </row>
    <row r="21" spans="1:8">
      <c r="B21" s="165" t="s">
        <v>65</v>
      </c>
    </row>
  </sheetData>
  <mergeCells count="4">
    <mergeCell ref="A3:H3"/>
    <mergeCell ref="C5:C10"/>
    <mergeCell ref="E5:E10"/>
    <mergeCell ref="G5:G10"/>
  </mergeCells>
  <conditionalFormatting sqref="E11:E17 G11:G17 C12:C17">
    <cfRule type="cellIs" dxfId="113" priority="1" operator="lessThan">
      <formula>0</formula>
    </cfRule>
    <cfRule type="cellIs" dxfId="11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98FAD0-A477-48E9-836F-258398B1C770}">
  <sheetPr codeName="Planilha45"/>
  <dimension ref="A2:L21"/>
  <sheetViews>
    <sheetView workbookViewId="0">
      <selection activeCell="B12" sqref="B12"/>
    </sheetView>
  </sheetViews>
  <sheetFormatPr defaultRowHeight="15"/>
  <cols>
    <col min="1" max="1" width="22.8554687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634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31" t="s">
        <v>2</v>
      </c>
      <c r="B5" s="32"/>
      <c r="C5" s="180" t="s">
        <v>3</v>
      </c>
      <c r="D5" s="42"/>
      <c r="E5" s="180" t="s">
        <v>4</v>
      </c>
      <c r="F5" s="33" t="e">
        <v>#VALUE!</v>
      </c>
      <c r="G5" s="180" t="s">
        <v>5</v>
      </c>
      <c r="H5" s="34"/>
      <c r="I5" s="180" t="s">
        <v>6</v>
      </c>
      <c r="J5" s="33"/>
      <c r="K5" s="180" t="s">
        <v>7</v>
      </c>
      <c r="L5" s="91"/>
    </row>
    <row r="6" spans="1:12">
      <c r="A6" s="1" t="s">
        <v>8</v>
      </c>
      <c r="B6" s="4" t="s">
        <v>9</v>
      </c>
      <c r="C6" s="173"/>
      <c r="D6" s="4" t="s">
        <v>14</v>
      </c>
      <c r="E6" s="173"/>
      <c r="F6" s="4" t="s">
        <v>635</v>
      </c>
      <c r="G6" s="173"/>
      <c r="H6" s="4" t="s">
        <v>636</v>
      </c>
      <c r="I6" s="173"/>
      <c r="J6" s="4" t="s">
        <v>43</v>
      </c>
      <c r="K6" s="173"/>
      <c r="L6" s="10" t="s">
        <v>10</v>
      </c>
    </row>
    <row r="7" spans="1:12" ht="14.45" customHeight="1">
      <c r="A7" s="1" t="s">
        <v>15</v>
      </c>
      <c r="B7" s="9" t="s">
        <v>637</v>
      </c>
      <c r="C7" s="173"/>
      <c r="D7" s="2" t="s">
        <v>638</v>
      </c>
      <c r="E7" s="173"/>
      <c r="F7" s="9" t="s">
        <v>639</v>
      </c>
      <c r="G7" s="173"/>
      <c r="H7" s="9" t="s">
        <v>640</v>
      </c>
      <c r="I7" s="173"/>
      <c r="J7" s="5" t="s">
        <v>641</v>
      </c>
      <c r="K7" s="173"/>
      <c r="L7" s="7" t="s">
        <v>642</v>
      </c>
    </row>
    <row r="8" spans="1:12" ht="45">
      <c r="A8" s="1" t="s">
        <v>22</v>
      </c>
      <c r="B8" s="2" t="s">
        <v>643</v>
      </c>
      <c r="C8" s="173"/>
      <c r="D8" s="2" t="s">
        <v>644</v>
      </c>
      <c r="E8" s="173"/>
      <c r="F8" s="2" t="s">
        <v>645</v>
      </c>
      <c r="G8" s="173"/>
      <c r="H8" s="2" t="s">
        <v>646</v>
      </c>
      <c r="I8" s="173"/>
      <c r="J8" s="2" t="s">
        <v>647</v>
      </c>
      <c r="K8" s="173"/>
      <c r="L8" s="3" t="s">
        <v>648</v>
      </c>
    </row>
    <row r="9" spans="1:12">
      <c r="A9" s="1" t="s">
        <v>53</v>
      </c>
      <c r="B9" s="9">
        <v>750</v>
      </c>
      <c r="C9" s="173"/>
      <c r="D9" s="2">
        <v>750</v>
      </c>
      <c r="E9" s="173"/>
      <c r="F9" s="5">
        <v>750</v>
      </c>
      <c r="G9" s="173"/>
      <c r="H9" s="5">
        <v>750</v>
      </c>
      <c r="I9" s="173"/>
      <c r="J9" s="5">
        <v>800</v>
      </c>
      <c r="K9" s="173"/>
      <c r="L9" s="7">
        <v>750</v>
      </c>
    </row>
    <row r="10" spans="1:12">
      <c r="A10" s="1" t="s">
        <v>649</v>
      </c>
      <c r="B10" s="5" t="s">
        <v>650</v>
      </c>
      <c r="C10" s="173"/>
      <c r="D10" s="5" t="s">
        <v>650</v>
      </c>
      <c r="E10" s="173"/>
      <c r="F10" s="5" t="s">
        <v>650</v>
      </c>
      <c r="G10" s="173"/>
      <c r="H10" s="5" t="s">
        <v>650</v>
      </c>
      <c r="I10" s="173"/>
      <c r="J10" s="5" t="s">
        <v>650</v>
      </c>
      <c r="K10" s="173"/>
      <c r="L10" s="7" t="s">
        <v>650</v>
      </c>
    </row>
    <row r="11" spans="1:12" ht="30">
      <c r="A11" s="1" t="s">
        <v>651</v>
      </c>
      <c r="B11" s="5">
        <v>88</v>
      </c>
      <c r="C11" s="13"/>
      <c r="D11" s="2">
        <v>68</v>
      </c>
      <c r="E11" s="13"/>
      <c r="F11" s="5">
        <v>64</v>
      </c>
      <c r="G11" s="13"/>
      <c r="H11" s="2" t="s">
        <v>244</v>
      </c>
      <c r="I11" s="13"/>
      <c r="J11" s="5">
        <v>71</v>
      </c>
      <c r="K11" s="13"/>
      <c r="L11" s="7">
        <v>68</v>
      </c>
    </row>
    <row r="12" spans="1:12">
      <c r="A12" s="1" t="str">
        <f>bancodedados!H1</f>
        <v>Preço site Marca (PVP)</v>
      </c>
      <c r="B12" s="36" t="str">
        <f>bancodedados!H210</f>
        <v>Indisponivel</v>
      </c>
      <c r="C12" s="8" t="e">
        <f>$B$12/D12-1</f>
        <v>#VALUE!</v>
      </c>
      <c r="D12" s="36">
        <f>bancodedados!H211</f>
        <v>326.89999999999998</v>
      </c>
      <c r="E12" s="8" t="e">
        <f>$B$12/F12-1</f>
        <v>#VALUE!</v>
      </c>
      <c r="F12" s="36">
        <f>bancodedados!H212</f>
        <v>849.9</v>
      </c>
      <c r="G12" s="8" t="e">
        <f>$B$12/H12-1</f>
        <v>#VALUE!</v>
      </c>
      <c r="H12" s="36">
        <f>bancodedados!H213</f>
        <v>326.89999999999998</v>
      </c>
      <c r="I12" s="8" t="e">
        <f>$B$12/J12-1</f>
        <v>#VALUE!</v>
      </c>
      <c r="J12" s="36">
        <f>bancodedados!H214</f>
        <v>0</v>
      </c>
      <c r="K12" s="8" t="e">
        <f>$B$12/L12-1</f>
        <v>#VALUE!</v>
      </c>
      <c r="L12" s="37">
        <f>bancodedados!H215</f>
        <v>0</v>
      </c>
    </row>
    <row r="13" spans="1:12">
      <c r="A13" s="1" t="str">
        <f>bancodedados!I1</f>
        <v>Preço Magazine</v>
      </c>
      <c r="B13" s="30">
        <f>bancodedados!I210</f>
        <v>0</v>
      </c>
      <c r="C13" s="8" t="e">
        <f>$B$13/D13-1</f>
        <v>#DIV/0!</v>
      </c>
      <c r="D13" s="30">
        <f>bancodedados!I211</f>
        <v>0</v>
      </c>
      <c r="E13" s="8" t="e">
        <f>$B$13/F13-1</f>
        <v>#DIV/0!</v>
      </c>
      <c r="F13" s="30">
        <f>bancodedados!I212</f>
        <v>0</v>
      </c>
      <c r="G13" s="8" t="e">
        <f>$B$13/H13-1</f>
        <v>#DIV/0!</v>
      </c>
      <c r="H13" s="30">
        <f>bancodedados!I213</f>
        <v>0</v>
      </c>
      <c r="I13" s="8" t="e">
        <f>$B$13/J13-1</f>
        <v>#DIV/0!</v>
      </c>
      <c r="J13" s="30">
        <f>bancodedados!I214</f>
        <v>0</v>
      </c>
      <c r="K13" s="8" t="e">
        <f>$B$13/L13-1</f>
        <v>#DIV/0!</v>
      </c>
      <c r="L13" s="38">
        <f>bancodedados!I215</f>
        <v>0</v>
      </c>
    </row>
    <row r="14" spans="1:12">
      <c r="A14" s="1" t="str">
        <f>bancodedados!J1</f>
        <v>Preço CB</v>
      </c>
      <c r="B14" s="30">
        <f>bancodedados!J210</f>
        <v>0</v>
      </c>
      <c r="C14" s="8" t="e">
        <f>$B$14/D14-1</f>
        <v>#DIV/0!</v>
      </c>
      <c r="D14" s="30">
        <f>bancodedados!J211</f>
        <v>0</v>
      </c>
      <c r="E14" s="8" t="e">
        <f>$B$14/F14-1</f>
        <v>#DIV/0!</v>
      </c>
      <c r="F14" s="30">
        <f>bancodedados!J212</f>
        <v>0</v>
      </c>
      <c r="G14" s="8" t="e">
        <f>$B$14/H14-1</f>
        <v>#DIV/0!</v>
      </c>
      <c r="H14" s="30">
        <f>bancodedados!J213</f>
        <v>0</v>
      </c>
      <c r="I14" s="8" t="e">
        <f>$B$14/J14-1</f>
        <v>#DIV/0!</v>
      </c>
      <c r="J14" s="30">
        <f>bancodedados!J214</f>
        <v>0</v>
      </c>
      <c r="K14" s="8" t="e">
        <f>$B$14/L14-1</f>
        <v>#DIV/0!</v>
      </c>
      <c r="L14" s="38">
        <f>bancodedados!J215</f>
        <v>0</v>
      </c>
    </row>
    <row r="15" spans="1:12">
      <c r="A15" s="1" t="str">
        <f>bancodedados!K1</f>
        <v>Preço ML</v>
      </c>
      <c r="B15" s="30" t="str">
        <f>bancodedados!K210</f>
        <v>Indisponivel</v>
      </c>
      <c r="C15" s="8" t="e">
        <f>$B$15/D15-1</f>
        <v>#VALUE!</v>
      </c>
      <c r="D15" s="30" t="str">
        <f>bancodedados!K211</f>
        <v>Indisponivel</v>
      </c>
      <c r="E15" s="8" t="e">
        <f>$B$15/F15-1</f>
        <v>#VALUE!</v>
      </c>
      <c r="F15" s="30" t="str">
        <f>bancodedados!K212</f>
        <v>Indisponivel</v>
      </c>
      <c r="G15" s="8" t="e">
        <f>$B$15/H15-1</f>
        <v>#VALUE!</v>
      </c>
      <c r="H15" s="30" t="str">
        <f>bancodedados!K213</f>
        <v>Indisponivel</v>
      </c>
      <c r="I15" s="8" t="e">
        <f>$B$15/J15-1</f>
        <v>#VALUE!</v>
      </c>
      <c r="J15" s="30" t="str">
        <f>bancodedados!K214</f>
        <v>Indisponivel</v>
      </c>
      <c r="K15" s="8" t="e">
        <f>$B$15/L15-1</f>
        <v>#VALUE!</v>
      </c>
      <c r="L15" s="38">
        <f>bancodedados!K215</f>
        <v>499</v>
      </c>
    </row>
    <row r="16" spans="1:12">
      <c r="A16" s="1" t="str">
        <f>bancodedados!L1</f>
        <v>Preço AMZ</v>
      </c>
      <c r="B16" s="30" t="str">
        <f>bancodedados!L210</f>
        <v>Indisponivel</v>
      </c>
      <c r="C16" s="8" t="e">
        <f>$B$16/D16-1</f>
        <v>#VALUE!</v>
      </c>
      <c r="D16" s="30" t="str">
        <f>bancodedados!L211</f>
        <v>Indisponivel</v>
      </c>
      <c r="E16" s="8" t="e">
        <f>$B$16/F16-1</f>
        <v>#VALUE!</v>
      </c>
      <c r="F16" s="30" t="str">
        <f>bancodedados!L212</f>
        <v>863,24</v>
      </c>
      <c r="G16" s="8" t="e">
        <f>$B$16/H16-1</f>
        <v>#VALUE!</v>
      </c>
      <c r="H16" s="30" t="str">
        <f>bancodedados!L213</f>
        <v>189,98</v>
      </c>
      <c r="I16" s="8" t="e">
        <f>$B$16/J16-1</f>
        <v>#VALUE!</v>
      </c>
      <c r="J16" s="30">
        <f>bancodedados!L214</f>
        <v>0</v>
      </c>
      <c r="K16" s="8" t="e">
        <f>$B$16/L16-1</f>
        <v>#VALUE!</v>
      </c>
      <c r="L16" s="38">
        <f>bancodedados!L215</f>
        <v>0</v>
      </c>
    </row>
    <row r="17" spans="1:12" ht="15.75" thickBot="1">
      <c r="A17" s="11" t="str">
        <f>bancodedados!M1</f>
        <v>Preço Carrefour</v>
      </c>
      <c r="B17" s="39" t="str">
        <f>bancodedados!M210</f>
        <v>Indisponivel</v>
      </c>
      <c r="C17" s="12" t="e">
        <f>$B$17/D17-1</f>
        <v>#VALUE!</v>
      </c>
      <c r="D17" s="39" t="str">
        <f>bancodedados!M211</f>
        <v>Indisponivel</v>
      </c>
      <c r="E17" s="12" t="e">
        <f>$B$17/F17-1</f>
        <v>#VALUE!</v>
      </c>
      <c r="F17" s="39" t="str">
        <f>bancodedados!M212</f>
        <v>Indisponivel</v>
      </c>
      <c r="G17" s="12" t="e">
        <f>$B$17/H17-1</f>
        <v>#VALUE!</v>
      </c>
      <c r="H17" s="39" t="str">
        <f>bancodedados!M213</f>
        <v>Indisponivel</v>
      </c>
      <c r="I17" s="12" t="e">
        <f>$B$17/J17-1</f>
        <v>#VALUE!</v>
      </c>
      <c r="J17" s="39" t="str">
        <f>bancodedados!M214</f>
        <v>Indisponivel</v>
      </c>
      <c r="K17" s="12" t="e">
        <f>$B$17/L17-1</f>
        <v>#VALUE!</v>
      </c>
      <c r="L17" s="40" t="str">
        <f>bancodedados!M215</f>
        <v>Indisponivel</v>
      </c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111" priority="5" operator="lessThan">
      <formula>0</formula>
    </cfRule>
    <cfRule type="cellIs" dxfId="110" priority="6" operator="greaterThan">
      <formula>0</formula>
    </cfRule>
  </conditionalFormatting>
  <conditionalFormatting sqref="G12:G17">
    <cfRule type="cellIs" dxfId="109" priority="1" operator="lessThan">
      <formula>0</formula>
    </cfRule>
    <cfRule type="cellIs" dxfId="108" priority="2" operator="greaterThan">
      <formula>0</formula>
    </cfRule>
  </conditionalFormatting>
  <conditionalFormatting sqref="K12:K17">
    <cfRule type="cellIs" dxfId="107" priority="3" operator="lessThan">
      <formula>0</formula>
    </cfRule>
    <cfRule type="cellIs" dxfId="106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80A06-CB35-4812-81C0-6D21C75F1893}">
  <sheetPr codeName="Planilha46"/>
  <dimension ref="A2:L21"/>
  <sheetViews>
    <sheetView workbookViewId="0">
      <selection sqref="A1:XFD1048576"/>
    </sheetView>
  </sheetViews>
  <sheetFormatPr defaultRowHeight="15"/>
  <cols>
    <col min="1" max="1" width="22.8554687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652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31" t="s">
        <v>2</v>
      </c>
      <c r="B5" s="32"/>
      <c r="C5" s="180" t="s">
        <v>3</v>
      </c>
      <c r="D5" s="42"/>
      <c r="E5" s="180" t="s">
        <v>4</v>
      </c>
      <c r="F5" s="33"/>
      <c r="G5" s="180" t="s">
        <v>5</v>
      </c>
      <c r="H5" s="34"/>
      <c r="I5" s="180" t="s">
        <v>6</v>
      </c>
      <c r="J5" s="33"/>
      <c r="K5" s="180" t="s">
        <v>7</v>
      </c>
      <c r="L5" s="91"/>
    </row>
    <row r="6" spans="1:12">
      <c r="A6" s="1" t="s">
        <v>8</v>
      </c>
      <c r="B6" s="4" t="s">
        <v>9</v>
      </c>
      <c r="C6" s="173"/>
      <c r="D6" s="4" t="s">
        <v>10</v>
      </c>
      <c r="E6" s="173"/>
      <c r="F6" s="4" t="s">
        <v>10</v>
      </c>
      <c r="G6" s="173"/>
      <c r="H6" s="4" t="s">
        <v>10</v>
      </c>
      <c r="I6" s="173"/>
      <c r="J6" s="4" t="s">
        <v>635</v>
      </c>
      <c r="K6" s="173"/>
      <c r="L6" s="10" t="s">
        <v>256</v>
      </c>
    </row>
    <row r="7" spans="1:12" ht="14.45" customHeight="1">
      <c r="A7" s="1" t="s">
        <v>15</v>
      </c>
      <c r="B7" s="9" t="s">
        <v>653</v>
      </c>
      <c r="C7" s="173"/>
      <c r="D7" s="2" t="s">
        <v>654</v>
      </c>
      <c r="E7" s="173"/>
      <c r="F7" s="9" t="s">
        <v>655</v>
      </c>
      <c r="G7" s="173"/>
      <c r="H7" s="9" t="s">
        <v>656</v>
      </c>
      <c r="I7" s="173"/>
      <c r="J7" s="5" t="s">
        <v>657</v>
      </c>
      <c r="K7" s="173"/>
      <c r="L7" s="7" t="s">
        <v>658</v>
      </c>
    </row>
    <row r="8" spans="1:12" ht="30">
      <c r="A8" s="1" t="s">
        <v>22</v>
      </c>
      <c r="B8" s="2" t="s">
        <v>659</v>
      </c>
      <c r="C8" s="173"/>
      <c r="D8" s="2" t="s">
        <v>660</v>
      </c>
      <c r="E8" s="173"/>
      <c r="F8" s="2" t="s">
        <v>661</v>
      </c>
      <c r="G8" s="173"/>
      <c r="H8" s="2" t="s">
        <v>662</v>
      </c>
      <c r="I8" s="173"/>
      <c r="J8" s="2" t="s">
        <v>663</v>
      </c>
      <c r="K8" s="173"/>
      <c r="L8" s="3" t="s">
        <v>664</v>
      </c>
    </row>
    <row r="9" spans="1:12">
      <c r="A9" s="1" t="s">
        <v>53</v>
      </c>
      <c r="B9" s="9">
        <v>750</v>
      </c>
      <c r="C9" s="173"/>
      <c r="D9" s="2">
        <v>750</v>
      </c>
      <c r="E9" s="173"/>
      <c r="F9" s="5">
        <v>750</v>
      </c>
      <c r="G9" s="173"/>
      <c r="H9" s="5">
        <v>750</v>
      </c>
      <c r="I9" s="173"/>
      <c r="J9" s="5">
        <v>750</v>
      </c>
      <c r="K9" s="173"/>
      <c r="L9" s="7">
        <v>750</v>
      </c>
    </row>
    <row r="10" spans="1:12">
      <c r="A10" s="1" t="s">
        <v>649</v>
      </c>
      <c r="B10" s="5" t="s">
        <v>665</v>
      </c>
      <c r="C10" s="173"/>
      <c r="D10" s="5" t="s">
        <v>665</v>
      </c>
      <c r="E10" s="173"/>
      <c r="F10" s="5" t="s">
        <v>665</v>
      </c>
      <c r="G10" s="173"/>
      <c r="H10" s="5" t="s">
        <v>665</v>
      </c>
      <c r="I10" s="173"/>
      <c r="J10" s="5" t="s">
        <v>665</v>
      </c>
      <c r="K10" s="173"/>
      <c r="L10" s="7" t="s">
        <v>666</v>
      </c>
    </row>
    <row r="11" spans="1:12" ht="30">
      <c r="A11" s="1" t="s">
        <v>651</v>
      </c>
      <c r="B11" s="5">
        <v>69</v>
      </c>
      <c r="C11" s="13"/>
      <c r="D11" s="2">
        <v>67</v>
      </c>
      <c r="E11" s="13"/>
      <c r="F11" s="5" t="s">
        <v>244</v>
      </c>
      <c r="G11" s="13"/>
      <c r="H11" s="2">
        <v>68</v>
      </c>
      <c r="I11" s="13"/>
      <c r="J11" s="5">
        <v>65</v>
      </c>
      <c r="K11" s="13"/>
      <c r="L11" s="7">
        <v>86</v>
      </c>
    </row>
    <row r="12" spans="1:12">
      <c r="A12" s="1" t="str">
        <f>bancodedados!H1</f>
        <v>Preço site Marca (PVP)</v>
      </c>
      <c r="B12" s="36">
        <f>bancodedados!H216</f>
        <v>0</v>
      </c>
      <c r="C12" s="8" t="e">
        <f>$B$12/D12-1</f>
        <v>#DIV/0!</v>
      </c>
      <c r="D12" s="36">
        <f>bancodedados!H217</f>
        <v>0</v>
      </c>
      <c r="E12" s="8" t="e">
        <f>$B$12/F12-1</f>
        <v>#DIV/0!</v>
      </c>
      <c r="F12" s="36">
        <f>bancodedados!H218</f>
        <v>0</v>
      </c>
      <c r="G12" s="8" t="e">
        <f>$B$12/H12-1</f>
        <v>#DIV/0!</v>
      </c>
      <c r="H12" s="36">
        <f>bancodedados!H219</f>
        <v>0</v>
      </c>
      <c r="I12" s="8" t="e">
        <f>$B$12/J12-1</f>
        <v>#VALUE!</v>
      </c>
      <c r="J12" s="36" t="str">
        <f>bancodedados!H220</f>
        <v>Indisponivel</v>
      </c>
      <c r="K12" s="8">
        <f>$B$12/L12-1</f>
        <v>-1</v>
      </c>
      <c r="L12" s="37">
        <f>bancodedados!H221</f>
        <v>161</v>
      </c>
    </row>
    <row r="13" spans="1:12">
      <c r="A13" s="1" t="str">
        <f>bancodedados!I1</f>
        <v>Preço Magazine</v>
      </c>
      <c r="B13" s="30">
        <f>bancodedados!I216</f>
        <v>0</v>
      </c>
      <c r="C13" s="8" t="e">
        <f>$B$13/D13-1</f>
        <v>#DIV/0!</v>
      </c>
      <c r="D13" s="30">
        <f>bancodedados!I217</f>
        <v>0</v>
      </c>
      <c r="E13" s="8" t="e">
        <f>$B$13/F13-1</f>
        <v>#DIV/0!</v>
      </c>
      <c r="F13" s="30">
        <f>bancodedados!I218</f>
        <v>0</v>
      </c>
      <c r="G13" s="8" t="e">
        <f>$B$13/H13-1</f>
        <v>#DIV/0!</v>
      </c>
      <c r="H13" s="30">
        <f>bancodedados!I219</f>
        <v>0</v>
      </c>
      <c r="I13" s="8" t="e">
        <f>$B$13/J13-1</f>
        <v>#DIV/0!</v>
      </c>
      <c r="J13" s="30">
        <f>bancodedados!I220</f>
        <v>0</v>
      </c>
      <c r="K13" s="8" t="e">
        <f>$B$13/L13-1</f>
        <v>#DIV/0!</v>
      </c>
      <c r="L13" s="38">
        <f>bancodedados!I221</f>
        <v>0</v>
      </c>
    </row>
    <row r="14" spans="1:12">
      <c r="A14" s="1" t="str">
        <f>bancodedados!J1</f>
        <v>Preço CB</v>
      </c>
      <c r="B14" s="30">
        <f>bancodedados!J216</f>
        <v>0</v>
      </c>
      <c r="C14" s="8" t="e">
        <f>$B$14/D14-1</f>
        <v>#DIV/0!</v>
      </c>
      <c r="D14" s="30">
        <f>bancodedados!J217</f>
        <v>0</v>
      </c>
      <c r="E14" s="8" t="e">
        <f>$B$14/F14-1</f>
        <v>#DIV/0!</v>
      </c>
      <c r="F14" s="30">
        <f>bancodedados!J218</f>
        <v>0</v>
      </c>
      <c r="G14" s="8" t="e">
        <f>$B$14/H14-1</f>
        <v>#DIV/0!</v>
      </c>
      <c r="H14" s="30">
        <f>bancodedados!J219</f>
        <v>0</v>
      </c>
      <c r="I14" s="8" t="e">
        <f>$B$14/J14-1</f>
        <v>#DIV/0!</v>
      </c>
      <c r="J14" s="30">
        <f>bancodedados!J220</f>
        <v>0</v>
      </c>
      <c r="K14" s="8" t="e">
        <f>$B$14/L14-1</f>
        <v>#DIV/0!</v>
      </c>
      <c r="L14" s="38">
        <f>bancodedados!J221</f>
        <v>0</v>
      </c>
    </row>
    <row r="15" spans="1:12">
      <c r="A15" s="1" t="str">
        <f>bancodedados!K1</f>
        <v>Preço ML</v>
      </c>
      <c r="B15" s="30" t="str">
        <f>bancodedados!K216</f>
        <v>367,41</v>
      </c>
      <c r="C15" s="8">
        <f>$B$15/D15-1</f>
        <v>0.33143685450262739</v>
      </c>
      <c r="D15" s="30" t="str">
        <f>bancodedados!K217</f>
        <v>275,95</v>
      </c>
      <c r="E15" s="8">
        <f>$B$15/F15-1</f>
        <v>-0.80052987898562922</v>
      </c>
      <c r="F15" s="30" t="str">
        <f>bancodedados!K218</f>
        <v>1841,93</v>
      </c>
      <c r="G15" s="8">
        <f>$B$15/H15-1</f>
        <v>-0.26370741482965931</v>
      </c>
      <c r="H15" s="30">
        <f>bancodedados!K219</f>
        <v>499</v>
      </c>
      <c r="I15" s="8" t="e">
        <f>$B$15/J15-1</f>
        <v>#VALUE!</v>
      </c>
      <c r="J15" s="30" t="str">
        <f>bancodedados!K220</f>
        <v>Indisponivel</v>
      </c>
      <c r="K15" s="8">
        <f>$B$15/L15-1</f>
        <v>0.79224390243902443</v>
      </c>
      <c r="L15" s="38">
        <f>bancodedados!K221</f>
        <v>205</v>
      </c>
    </row>
    <row r="16" spans="1:12">
      <c r="A16" s="1" t="str">
        <f>bancodedados!L1</f>
        <v>Preço AMZ</v>
      </c>
      <c r="B16" s="30">
        <f>bancodedados!L216</f>
        <v>0</v>
      </c>
      <c r="C16" s="8" t="e">
        <f>$B$16/D16-1</f>
        <v>#DIV/0!</v>
      </c>
      <c r="D16" s="30">
        <f>bancodedados!L217</f>
        <v>0</v>
      </c>
      <c r="E16" s="8" t="e">
        <f>$B$16/F16-1</f>
        <v>#DIV/0!</v>
      </c>
      <c r="F16" s="30">
        <f>bancodedados!L218</f>
        <v>0</v>
      </c>
      <c r="G16" s="8" t="e">
        <f>$B$16/H16-1</f>
        <v>#DIV/0!</v>
      </c>
      <c r="H16" s="30">
        <f>bancodedados!L219</f>
        <v>0</v>
      </c>
      <c r="I16" s="8" t="e">
        <f>$B$16/J16-1</f>
        <v>#DIV/0!</v>
      </c>
      <c r="J16" s="30">
        <f>bancodedados!L220</f>
        <v>0</v>
      </c>
      <c r="K16" s="8" t="e">
        <f>$B$16/L16-1</f>
        <v>#DIV/0!</v>
      </c>
      <c r="L16" s="38">
        <f>bancodedados!L221</f>
        <v>0</v>
      </c>
    </row>
    <row r="17" spans="1:12" ht="15.75" thickBot="1">
      <c r="A17" s="11" t="str">
        <f>bancodedados!M1</f>
        <v>Preço Carrefour</v>
      </c>
      <c r="B17" s="39" t="str">
        <f>bancodedados!M216</f>
        <v>Indisponivel</v>
      </c>
      <c r="C17" s="12" t="e">
        <f>$B$17/D17-1</f>
        <v>#VALUE!</v>
      </c>
      <c r="D17" s="39" t="str">
        <f>bancodedados!M217</f>
        <v>Indisponivel</v>
      </c>
      <c r="E17" s="12" t="e">
        <f>$B$17/F17-1</f>
        <v>#VALUE!</v>
      </c>
      <c r="F17" s="39" t="str">
        <f>bancodedados!M218</f>
        <v>Indisponivel</v>
      </c>
      <c r="G17" s="12" t="e">
        <f>$B$17/H17-1</f>
        <v>#VALUE!</v>
      </c>
      <c r="H17" s="39" t="str">
        <f>bancodedados!M219</f>
        <v>Indisponivel</v>
      </c>
      <c r="I17" s="12" t="e">
        <f>$B$17/J17-1</f>
        <v>#VALUE!</v>
      </c>
      <c r="J17" s="39" t="str">
        <f>bancodedados!M220</f>
        <v>Indisponivel</v>
      </c>
      <c r="K17" s="12" t="e">
        <f>$B$17/L17-1</f>
        <v>#VALUE!</v>
      </c>
      <c r="L17" s="40" t="str">
        <f>bancodedados!M221</f>
        <v>Indisponivel</v>
      </c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105" priority="5" operator="lessThan">
      <formula>0</formula>
    </cfRule>
    <cfRule type="cellIs" dxfId="104" priority="6" operator="greaterThan">
      <formula>0</formula>
    </cfRule>
  </conditionalFormatting>
  <conditionalFormatting sqref="G12:G17">
    <cfRule type="cellIs" dxfId="103" priority="1" operator="lessThan">
      <formula>0</formula>
    </cfRule>
    <cfRule type="cellIs" dxfId="102" priority="2" operator="greaterThan">
      <formula>0</formula>
    </cfRule>
  </conditionalFormatting>
  <conditionalFormatting sqref="K12:K17">
    <cfRule type="cellIs" dxfId="101" priority="3" operator="lessThan">
      <formula>0</formula>
    </cfRule>
    <cfRule type="cellIs" dxfId="100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022CF4-D9F0-4C6D-B5D1-795349958ECC}">
  <sheetPr codeName="Planilha47"/>
  <dimension ref="A2:L21"/>
  <sheetViews>
    <sheetView workbookViewId="0">
      <selection activeCell="F24" sqref="F24"/>
    </sheetView>
  </sheetViews>
  <sheetFormatPr defaultRowHeight="15"/>
  <cols>
    <col min="1" max="1" width="22.8554687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667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31" t="s">
        <v>2</v>
      </c>
      <c r="B5" s="32"/>
      <c r="C5" s="180" t="s">
        <v>3</v>
      </c>
      <c r="D5" s="42"/>
      <c r="E5" s="180" t="s">
        <v>4</v>
      </c>
      <c r="F5" s="33"/>
      <c r="G5" s="180" t="s">
        <v>5</v>
      </c>
      <c r="H5" s="34"/>
      <c r="I5" s="180" t="s">
        <v>6</v>
      </c>
      <c r="J5" s="33"/>
      <c r="K5" s="180" t="s">
        <v>7</v>
      </c>
      <c r="L5" s="91"/>
    </row>
    <row r="6" spans="1:12">
      <c r="A6" s="1" t="s">
        <v>8</v>
      </c>
      <c r="B6" s="4" t="s">
        <v>9</v>
      </c>
      <c r="C6" s="173"/>
      <c r="D6" s="4" t="s">
        <v>14</v>
      </c>
      <c r="E6" s="173"/>
      <c r="F6" s="4" t="s">
        <v>41</v>
      </c>
      <c r="G6" s="173"/>
      <c r="H6" s="4"/>
      <c r="I6" s="173"/>
      <c r="J6" s="4"/>
      <c r="K6" s="173"/>
      <c r="L6" s="10"/>
    </row>
    <row r="7" spans="1:12" ht="14.45" customHeight="1">
      <c r="A7" s="1" t="s">
        <v>15</v>
      </c>
      <c r="B7" s="9"/>
      <c r="C7" s="173"/>
      <c r="D7" s="9" t="s">
        <v>668</v>
      </c>
      <c r="E7" s="173"/>
      <c r="F7" s="9" t="s">
        <v>669</v>
      </c>
      <c r="G7" s="173"/>
      <c r="H7" s="9"/>
      <c r="I7" s="173"/>
      <c r="J7" s="5"/>
      <c r="K7" s="173"/>
      <c r="L7" s="7"/>
    </row>
    <row r="8" spans="1:12" ht="45">
      <c r="A8" s="1" t="s">
        <v>22</v>
      </c>
      <c r="B8" s="2"/>
      <c r="C8" s="173"/>
      <c r="D8" s="2" t="s">
        <v>670</v>
      </c>
      <c r="E8" s="173"/>
      <c r="F8" s="2" t="s">
        <v>671</v>
      </c>
      <c r="G8" s="173"/>
      <c r="H8" s="2"/>
      <c r="I8" s="173"/>
      <c r="J8" s="2"/>
      <c r="K8" s="173"/>
      <c r="L8" s="3"/>
    </row>
    <row r="9" spans="1:12">
      <c r="A9" s="1" t="s">
        <v>53</v>
      </c>
      <c r="B9" s="9"/>
      <c r="C9" s="173"/>
      <c r="D9" s="9">
        <v>750</v>
      </c>
      <c r="E9" s="173"/>
      <c r="F9" s="5">
        <v>750</v>
      </c>
      <c r="G9" s="173"/>
      <c r="H9" s="5"/>
      <c r="I9" s="173"/>
      <c r="J9" s="5"/>
      <c r="K9" s="173"/>
      <c r="L9" s="7"/>
    </row>
    <row r="10" spans="1:12" ht="14.45" customHeight="1">
      <c r="A10" s="1" t="s">
        <v>672</v>
      </c>
      <c r="B10" s="5"/>
      <c r="C10" s="173"/>
      <c r="D10" s="5" t="s">
        <v>673</v>
      </c>
      <c r="E10" s="173"/>
      <c r="F10" s="5" t="s">
        <v>673</v>
      </c>
      <c r="G10" s="173"/>
      <c r="H10" s="5"/>
      <c r="I10" s="173"/>
      <c r="J10" s="5"/>
      <c r="K10" s="173"/>
      <c r="L10" s="7"/>
    </row>
    <row r="11" spans="1:12" ht="30">
      <c r="A11" s="1" t="s">
        <v>651</v>
      </c>
      <c r="B11" s="5"/>
      <c r="C11" s="13"/>
      <c r="D11" s="2"/>
      <c r="E11" s="13"/>
      <c r="F11" s="5"/>
      <c r="G11" s="13"/>
      <c r="H11" s="2"/>
      <c r="I11" s="13"/>
      <c r="J11" s="5"/>
      <c r="K11" s="13"/>
      <c r="L11" s="7"/>
    </row>
    <row r="12" spans="1:12">
      <c r="A12" s="1" t="str">
        <f>bancodedados!H1</f>
        <v>Preço site Marca (PVP)</v>
      </c>
      <c r="B12" s="36"/>
      <c r="C12" s="8">
        <f>$B$12/D12-1</f>
        <v>-1</v>
      </c>
      <c r="D12" s="36">
        <f>bancodedados!H222</f>
        <v>224</v>
      </c>
      <c r="E12" s="8" t="e">
        <f>$B$12/F12-1</f>
        <v>#VALUE!</v>
      </c>
      <c r="F12" s="36" t="str">
        <f>bancodedados!H223</f>
        <v>Indisponivel</v>
      </c>
      <c r="G12" s="8" t="e">
        <f>$B$12/H12-1</f>
        <v>#DIV/0!</v>
      </c>
      <c r="H12" s="36"/>
      <c r="I12" s="8" t="e">
        <f>$B$12/J12-1</f>
        <v>#DIV/0!</v>
      </c>
      <c r="J12" s="36"/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30"/>
      <c r="C13" s="8" t="e">
        <f>$B$13/D13-1</f>
        <v>#DIV/0!</v>
      </c>
      <c r="D13" s="30">
        <f>bancodedados!I222</f>
        <v>0</v>
      </c>
      <c r="E13" s="8" t="e">
        <f>$B$13/F13-1</f>
        <v>#DIV/0!</v>
      </c>
      <c r="F13" s="30">
        <f>bancodedados!I223</f>
        <v>0</v>
      </c>
      <c r="G13" s="8" t="e">
        <f>$B$13/H13-1</f>
        <v>#DIV/0!</v>
      </c>
      <c r="H13" s="30"/>
      <c r="I13" s="8" t="e">
        <f>$B$13/J13-1</f>
        <v>#DIV/0!</v>
      </c>
      <c r="J13" s="30"/>
      <c r="K13" s="8" t="e">
        <f>$B$13/L13-1</f>
        <v>#DIV/0!</v>
      </c>
      <c r="L13" s="38"/>
    </row>
    <row r="14" spans="1:12">
      <c r="A14" s="1" t="str">
        <f>bancodedados!J1</f>
        <v>Preço CB</v>
      </c>
      <c r="B14" s="30"/>
      <c r="C14" s="8" t="e">
        <f>$B$14/D14-1</f>
        <v>#DIV/0!</v>
      </c>
      <c r="D14" s="30">
        <f>bancodedados!J222</f>
        <v>0</v>
      </c>
      <c r="E14" s="8" t="e">
        <f>$B$14/F14-1</f>
        <v>#DIV/0!</v>
      </c>
      <c r="F14" s="30">
        <f>bancodedados!J223</f>
        <v>0</v>
      </c>
      <c r="G14" s="8" t="e">
        <f>$B$14/H14-1</f>
        <v>#DIV/0!</v>
      </c>
      <c r="H14" s="30"/>
      <c r="I14" s="8" t="e">
        <f>$B$14/J14-1</f>
        <v>#DIV/0!</v>
      </c>
      <c r="J14" s="30"/>
      <c r="K14" s="8" t="e">
        <f>$B$14/L14-1</f>
        <v>#DIV/0!</v>
      </c>
      <c r="L14" s="38"/>
    </row>
    <row r="15" spans="1:12">
      <c r="A15" s="1" t="str">
        <f>bancodedados!K1</f>
        <v>Preço ML</v>
      </c>
      <c r="B15" s="30"/>
      <c r="C15" s="8" t="e">
        <f>$B$15/D15-1</f>
        <v>#VALUE!</v>
      </c>
      <c r="D15" s="30" t="str">
        <f>bancodedados!K222</f>
        <v>Indisponivel</v>
      </c>
      <c r="E15" s="8" t="e">
        <f>$B$15/F15-1</f>
        <v>#VALUE!</v>
      </c>
      <c r="F15" s="30" t="str">
        <f>bancodedados!K223</f>
        <v>Indisponivel</v>
      </c>
      <c r="G15" s="8" t="e">
        <f>$B$15/H15-1</f>
        <v>#DIV/0!</v>
      </c>
      <c r="H15" s="30"/>
      <c r="I15" s="8" t="e">
        <f>$B$15/J15-1</f>
        <v>#DIV/0!</v>
      </c>
      <c r="J15" s="30"/>
      <c r="K15" s="8" t="e">
        <f>$B$15/L15-1</f>
        <v>#DIV/0!</v>
      </c>
      <c r="L15" s="38"/>
    </row>
    <row r="16" spans="1:12">
      <c r="A16" s="1" t="str">
        <f>bancodedados!L1</f>
        <v>Preço AMZ</v>
      </c>
      <c r="B16" s="30"/>
      <c r="C16" s="8" t="e">
        <f>$B$16/D16-1</f>
        <v>#DIV/0!</v>
      </c>
      <c r="D16" s="30">
        <f>bancodedados!L222</f>
        <v>0</v>
      </c>
      <c r="E16" s="8" t="e">
        <f>$B$16/F16-1</f>
        <v>#DIV/0!</v>
      </c>
      <c r="F16" s="30">
        <f>bancodedados!L223</f>
        <v>0</v>
      </c>
      <c r="G16" s="8" t="e">
        <f>$B$16/H16-1</f>
        <v>#DIV/0!</v>
      </c>
      <c r="H16" s="30"/>
      <c r="I16" s="8" t="e">
        <f>$B$16/J16-1</f>
        <v>#DIV/0!</v>
      </c>
      <c r="J16" s="30"/>
      <c r="K16" s="8" t="e">
        <f>$B$16/L16-1</f>
        <v>#DIV/0!</v>
      </c>
      <c r="L16" s="38"/>
    </row>
    <row r="17" spans="1:12" ht="15.75" thickBot="1">
      <c r="A17" s="11" t="str">
        <f>bancodedados!M1</f>
        <v>Preço Carrefour</v>
      </c>
      <c r="B17" s="39"/>
      <c r="C17" s="12" t="e">
        <f>$B$17/D17-1</f>
        <v>#VALUE!</v>
      </c>
      <c r="D17" s="39" t="str">
        <f>bancodedados!M222</f>
        <v>Indisponivel</v>
      </c>
      <c r="E17" s="12" t="e">
        <f>$B$17/F17-1</f>
        <v>#VALUE!</v>
      </c>
      <c r="F17" s="39" t="str">
        <f>bancodedados!M223</f>
        <v>Indisponivel</v>
      </c>
      <c r="G17" s="12" t="e">
        <f>$B$17/H17-1</f>
        <v>#DIV/0!</v>
      </c>
      <c r="H17" s="39"/>
      <c r="I17" s="12" t="e">
        <f>$B$17/J17-1</f>
        <v>#DIV/0!</v>
      </c>
      <c r="J17" s="39"/>
      <c r="K17" s="12" t="e">
        <f>$B$17/L17-1</f>
        <v>#DIV/0!</v>
      </c>
      <c r="L17" s="40"/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99" priority="5" operator="lessThan">
      <formula>0</formula>
    </cfRule>
    <cfRule type="cellIs" dxfId="98" priority="6" operator="greaterThan">
      <formula>0</formula>
    </cfRule>
  </conditionalFormatting>
  <conditionalFormatting sqref="G12:G17">
    <cfRule type="cellIs" dxfId="97" priority="1" operator="lessThan">
      <formula>0</formula>
    </cfRule>
    <cfRule type="cellIs" dxfId="96" priority="2" operator="greaterThan">
      <formula>0</formula>
    </cfRule>
  </conditionalFormatting>
  <conditionalFormatting sqref="K12:K17">
    <cfRule type="cellIs" dxfId="95" priority="3" operator="lessThan">
      <formula>0</formula>
    </cfRule>
    <cfRule type="cellIs" dxfId="94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DAF401-DD02-4293-96C1-9F820DB610F7}">
  <sheetPr codeName="Planilha48"/>
  <dimension ref="A2:L21"/>
  <sheetViews>
    <sheetView workbookViewId="0">
      <selection sqref="A1:XFD1048576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674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67</v>
      </c>
    </row>
    <row r="5" spans="1:12" ht="101.25" customHeight="1">
      <c r="A5" s="31" t="s">
        <v>2</v>
      </c>
      <c r="B5" s="32"/>
      <c r="C5" s="180" t="s">
        <v>3</v>
      </c>
      <c r="D5" s="42"/>
      <c r="E5" s="180" t="s">
        <v>4</v>
      </c>
      <c r="F5" s="42"/>
      <c r="G5" s="180" t="s">
        <v>5</v>
      </c>
      <c r="H5" s="34"/>
      <c r="I5" s="180" t="s">
        <v>6</v>
      </c>
      <c r="J5" s="33"/>
      <c r="K5" s="180" t="s">
        <v>7</v>
      </c>
      <c r="L5" s="35"/>
    </row>
    <row r="6" spans="1:12">
      <c r="A6" s="1" t="s">
        <v>8</v>
      </c>
      <c r="B6" s="4" t="s">
        <v>9</v>
      </c>
      <c r="C6" s="173"/>
      <c r="D6" s="4" t="s">
        <v>68</v>
      </c>
      <c r="E6" s="173"/>
      <c r="F6" s="4" t="s">
        <v>675</v>
      </c>
      <c r="G6" s="173"/>
      <c r="H6" s="4" t="s">
        <v>41</v>
      </c>
      <c r="I6" s="173"/>
      <c r="J6" s="4" t="s">
        <v>676</v>
      </c>
      <c r="K6" s="173"/>
      <c r="L6" s="10" t="s">
        <v>677</v>
      </c>
    </row>
    <row r="7" spans="1:12">
      <c r="A7" s="1" t="s">
        <v>15</v>
      </c>
      <c r="B7" s="5" t="s">
        <v>678</v>
      </c>
      <c r="C7" s="173"/>
      <c r="D7" s="2" t="s">
        <v>679</v>
      </c>
      <c r="E7" s="173"/>
      <c r="F7" s="9" t="s">
        <v>680</v>
      </c>
      <c r="G7" s="173"/>
      <c r="H7" s="2" t="s">
        <v>681</v>
      </c>
      <c r="I7" s="173"/>
      <c r="J7" s="2" t="s">
        <v>682</v>
      </c>
      <c r="K7" s="173"/>
      <c r="L7" s="3" t="s">
        <v>683</v>
      </c>
    </row>
    <row r="8" spans="1:12" ht="45">
      <c r="A8" s="1" t="s">
        <v>22</v>
      </c>
      <c r="B8" s="2" t="s">
        <v>684</v>
      </c>
      <c r="C8" s="173"/>
      <c r="D8" s="2" t="s">
        <v>685</v>
      </c>
      <c r="E8" s="173"/>
      <c r="F8" s="2" t="s">
        <v>686</v>
      </c>
      <c r="G8" s="173"/>
      <c r="H8" s="2" t="s">
        <v>687</v>
      </c>
      <c r="I8" s="173"/>
      <c r="J8" s="156" t="s">
        <v>688</v>
      </c>
      <c r="K8" s="173"/>
      <c r="L8" s="3" t="s">
        <v>689</v>
      </c>
    </row>
    <row r="9" spans="1:12">
      <c r="A9" s="1" t="s">
        <v>29</v>
      </c>
      <c r="B9" s="5" t="s">
        <v>690</v>
      </c>
      <c r="C9" s="173"/>
      <c r="D9" s="6" t="s">
        <v>691</v>
      </c>
      <c r="E9" s="173"/>
      <c r="F9" s="6" t="s">
        <v>691</v>
      </c>
      <c r="G9" s="173"/>
      <c r="H9" s="6" t="s">
        <v>691</v>
      </c>
      <c r="I9" s="173"/>
      <c r="J9" s="5" t="s">
        <v>690</v>
      </c>
      <c r="K9" s="173"/>
      <c r="L9" s="3" t="s">
        <v>691</v>
      </c>
    </row>
    <row r="10" spans="1:12">
      <c r="A10" s="1" t="s">
        <v>33</v>
      </c>
      <c r="B10" s="5" t="s">
        <v>134</v>
      </c>
      <c r="C10" s="173"/>
      <c r="D10" s="2" t="s">
        <v>692</v>
      </c>
      <c r="E10" s="173"/>
      <c r="F10" s="5" t="s">
        <v>693</v>
      </c>
      <c r="G10" s="173"/>
      <c r="H10" s="2" t="s">
        <v>694</v>
      </c>
      <c r="I10" s="173"/>
      <c r="J10" s="2" t="s">
        <v>695</v>
      </c>
      <c r="K10" s="173"/>
      <c r="L10" s="3" t="s">
        <v>696</v>
      </c>
    </row>
    <row r="11" spans="1:12">
      <c r="A11" s="1" t="s">
        <v>37</v>
      </c>
      <c r="B11" s="5"/>
      <c r="C11" s="13"/>
      <c r="D11" s="2"/>
      <c r="E11" s="13"/>
      <c r="F11" s="5"/>
      <c r="G11" s="13"/>
      <c r="H11" s="2"/>
      <c r="I11" s="13"/>
      <c r="J11" s="5"/>
      <c r="K11" s="13"/>
      <c r="L11" s="7"/>
    </row>
    <row r="12" spans="1:12" ht="30">
      <c r="A12" s="1" t="str">
        <f>bancodedados!H1</f>
        <v>Preço site Marca (PVP)</v>
      </c>
      <c r="B12" s="36">
        <f>bancodedados!H176</f>
        <v>0</v>
      </c>
      <c r="C12" s="8">
        <f>$B$12/D12-1</f>
        <v>-1</v>
      </c>
      <c r="D12" s="36" t="str">
        <f>bancodedados!H177</f>
        <v>119,90</v>
      </c>
      <c r="E12" s="8" t="e">
        <f>$B$12/F12-1</f>
        <v>#DIV/0!</v>
      </c>
      <c r="F12" s="36">
        <f>bancodedados!H178</f>
        <v>0</v>
      </c>
      <c r="G12" s="8">
        <f>$B$12/H12-1</f>
        <v>-1</v>
      </c>
      <c r="H12" s="36" t="str">
        <f>bancodedados!H179</f>
        <v>329,90</v>
      </c>
      <c r="I12" s="8" t="e">
        <f>$B$12/J12-1</f>
        <v>#VALUE!</v>
      </c>
      <c r="J12" s="36" t="str">
        <f>bancodedados!H180</f>
        <v>Indisponivel</v>
      </c>
      <c r="K12" s="8" t="e">
        <f>$B$12/L12-1</f>
        <v>#VALUE!</v>
      </c>
      <c r="L12" s="37" t="str">
        <f>bancodedados!H181</f>
        <v>Indisponivel</v>
      </c>
    </row>
    <row r="13" spans="1:12">
      <c r="A13" s="1" t="str">
        <f>bancodedados!I1</f>
        <v>Preço Magazine</v>
      </c>
      <c r="B13" s="30">
        <f>bancodedados!I176</f>
        <v>0</v>
      </c>
      <c r="C13" s="8" t="e">
        <f>$B$13/D13-1</f>
        <v>#DIV/0!</v>
      </c>
      <c r="D13" s="30">
        <f>bancodedados!I177</f>
        <v>0</v>
      </c>
      <c r="E13" s="8" t="e">
        <f>$B$13/F13-1</f>
        <v>#DIV/0!</v>
      </c>
      <c r="F13" s="30">
        <f>bancodedados!I178</f>
        <v>0</v>
      </c>
      <c r="G13" s="8" t="e">
        <f>$B$13/H13-1</f>
        <v>#DIV/0!</v>
      </c>
      <c r="H13" s="30">
        <f>bancodedados!I179</f>
        <v>0</v>
      </c>
      <c r="I13" s="8" t="e">
        <f>$B$13/J13-1</f>
        <v>#DIV/0!</v>
      </c>
      <c r="J13" s="30">
        <f>bancodedados!I180</f>
        <v>0</v>
      </c>
      <c r="K13" s="8" t="e">
        <f>$B$13/L13-1</f>
        <v>#DIV/0!</v>
      </c>
      <c r="L13" s="38">
        <f>bancodedados!I181</f>
        <v>0</v>
      </c>
    </row>
    <row r="14" spans="1:12">
      <c r="A14" s="1" t="str">
        <f>bancodedados!J1</f>
        <v>Preço CB</v>
      </c>
      <c r="B14" s="30">
        <f>bancodedados!J176</f>
        <v>0</v>
      </c>
      <c r="C14" s="8" t="e">
        <f>$B$14/D14-1</f>
        <v>#DIV/0!</v>
      </c>
      <c r="D14" s="30">
        <f>bancodedados!J177</f>
        <v>0</v>
      </c>
      <c r="E14" s="8" t="e">
        <f>$B$14/F14-1</f>
        <v>#DIV/0!</v>
      </c>
      <c r="F14" s="30">
        <f>bancodedados!J178</f>
        <v>0</v>
      </c>
      <c r="G14" s="8" t="e">
        <f>$B$14/H14-1</f>
        <v>#DIV/0!</v>
      </c>
      <c r="H14" s="30">
        <f>bancodedados!J179</f>
        <v>0</v>
      </c>
      <c r="I14" s="8" t="e">
        <f>$B$14/J14-1</f>
        <v>#DIV/0!</v>
      </c>
      <c r="J14" s="30">
        <f>bancodedados!J180</f>
        <v>0</v>
      </c>
      <c r="K14" s="8" t="e">
        <f>$B$14/L14-1</f>
        <v>#DIV/0!</v>
      </c>
      <c r="L14" s="38">
        <f>bancodedados!J181</f>
        <v>0</v>
      </c>
    </row>
    <row r="15" spans="1:12">
      <c r="A15" s="1" t="str">
        <f>bancodedados!K1</f>
        <v>Preço ML</v>
      </c>
      <c r="B15" s="30">
        <f>bancodedados!K176</f>
        <v>0</v>
      </c>
      <c r="C15" s="8" t="e">
        <f>$B$15/D15-1</f>
        <v>#DIV/0!</v>
      </c>
      <c r="D15" s="30">
        <f>bancodedados!K177</f>
        <v>0</v>
      </c>
      <c r="E15" s="8" t="e">
        <f>$B$15/F15-1</f>
        <v>#DIV/0!</v>
      </c>
      <c r="F15" s="30">
        <f>bancodedados!K178</f>
        <v>0</v>
      </c>
      <c r="G15" s="8" t="e">
        <f>$B$15/H15-1</f>
        <v>#VALUE!</v>
      </c>
      <c r="H15" s="30" t="str">
        <f>bancodedados!K179</f>
        <v>Indisponivel</v>
      </c>
      <c r="I15" s="8" t="e">
        <f>$B$15/J15-1</f>
        <v>#VALUE!</v>
      </c>
      <c r="J15" s="30" t="str">
        <f>bancodedados!K180</f>
        <v>Indisponivel</v>
      </c>
      <c r="K15" s="8" t="e">
        <f>$B$15/L15-1</f>
        <v>#VALUE!</v>
      </c>
      <c r="L15" s="38" t="str">
        <f>bancodedados!K181</f>
        <v>Indisponivel</v>
      </c>
    </row>
    <row r="16" spans="1:12">
      <c r="A16" s="1" t="str">
        <f>bancodedados!L1</f>
        <v>Preço AMZ</v>
      </c>
      <c r="B16" s="30">
        <f>bancodedados!L176</f>
        <v>0</v>
      </c>
      <c r="C16" s="8" t="e">
        <f>$B$16/D16-1</f>
        <v>#DIV/0!</v>
      </c>
      <c r="D16" s="30">
        <f>bancodedados!L177</f>
        <v>0</v>
      </c>
      <c r="E16" s="8" t="e">
        <f>$B$16/F16-1</f>
        <v>#DIV/0!</v>
      </c>
      <c r="F16" s="30">
        <f>bancodedados!L178</f>
        <v>0</v>
      </c>
      <c r="G16" s="8" t="e">
        <f>$B$16/H16-1</f>
        <v>#DIV/0!</v>
      </c>
      <c r="H16" s="30">
        <f>bancodedados!L179</f>
        <v>0</v>
      </c>
      <c r="I16" s="8" t="e">
        <f>$B$16/J16-1</f>
        <v>#DIV/0!</v>
      </c>
      <c r="J16" s="30">
        <f>bancodedados!L180</f>
        <v>0</v>
      </c>
      <c r="K16" s="8" t="e">
        <f>$B$16/L16-1</f>
        <v>#DIV/0!</v>
      </c>
      <c r="L16" s="38">
        <f>bancodedados!L181</f>
        <v>0</v>
      </c>
    </row>
    <row r="17" spans="1:12" ht="15.75" thickBot="1">
      <c r="A17" s="11" t="str">
        <f>bancodedados!M1</f>
        <v>Preço Carrefour</v>
      </c>
      <c r="B17" s="39" t="str">
        <f>bancodedados!M176</f>
        <v>Indisponivel</v>
      </c>
      <c r="C17" s="12" t="e">
        <f>$B$17/D17-1</f>
        <v>#VALUE!</v>
      </c>
      <c r="D17" s="39" t="str">
        <f>bancodedados!M177</f>
        <v>99,00</v>
      </c>
      <c r="E17" s="12" t="e">
        <f>$B$17/F17-1</f>
        <v>#VALUE!</v>
      </c>
      <c r="F17" s="39" t="str">
        <f>bancodedados!M178</f>
        <v>Indisponivel</v>
      </c>
      <c r="G17" s="12" t="e">
        <f>$B$17/H17-1</f>
        <v>#VALUE!</v>
      </c>
      <c r="H17" s="39" t="str">
        <f>bancodedados!M179</f>
        <v>Indisponivel</v>
      </c>
      <c r="I17" s="12" t="e">
        <f>$B$17/J17-1</f>
        <v>#VALUE!</v>
      </c>
      <c r="J17" s="39" t="str">
        <f>bancodedados!M180</f>
        <v>Indisponivel</v>
      </c>
      <c r="K17" s="12" t="e">
        <f>$B$17/L17-1</f>
        <v>#VALUE!</v>
      </c>
      <c r="L17" s="40" t="str">
        <f>bancodedados!M181</f>
        <v>Indisponivel</v>
      </c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93" priority="5" operator="lessThan">
      <formula>0</formula>
    </cfRule>
    <cfRule type="cellIs" dxfId="92" priority="6" operator="greaterThan">
      <formula>0</formula>
    </cfRule>
  </conditionalFormatting>
  <conditionalFormatting sqref="G12:G17">
    <cfRule type="cellIs" dxfId="91" priority="1" operator="lessThan">
      <formula>0</formula>
    </cfRule>
    <cfRule type="cellIs" dxfId="90" priority="2" operator="greaterThan">
      <formula>0</formula>
    </cfRule>
  </conditionalFormatting>
  <conditionalFormatting sqref="K12:K17">
    <cfRule type="cellIs" dxfId="89" priority="3" operator="lessThan">
      <formula>0</formula>
    </cfRule>
    <cfRule type="cellIs" dxfId="8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FA8ABC-4FC6-4855-BD34-0E1FE5448EA0}">
  <sheetPr codeName="Planilha5">
    <pageSetUpPr fitToPage="1"/>
  </sheetPr>
  <dimension ref="A2:P17"/>
  <sheetViews>
    <sheetView topLeftCell="A4" workbookViewId="0">
      <selection activeCell="D25" sqref="D25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5.140625" customWidth="1"/>
    <col min="14" max="14" width="25.5703125" customWidth="1"/>
    <col min="15" max="15" width="15.140625" customWidth="1"/>
    <col min="16" max="16" width="25.5703125" customWidth="1"/>
  </cols>
  <sheetData>
    <row r="2" spans="1:16" ht="15.75" thickBot="1"/>
    <row r="3" spans="1:16" ht="15.75" thickBot="1">
      <c r="A3" s="181" t="s">
        <v>111</v>
      </c>
      <c r="B3" s="182"/>
      <c r="C3" s="182"/>
      <c r="D3" s="182"/>
      <c r="E3" s="182"/>
      <c r="F3" s="182"/>
      <c r="G3" s="182"/>
      <c r="H3" s="182"/>
      <c r="I3" s="182"/>
      <c r="J3" s="182"/>
      <c r="K3" s="182"/>
      <c r="L3" s="182"/>
      <c r="M3" s="182"/>
      <c r="N3" s="182"/>
      <c r="O3" s="182"/>
      <c r="P3" s="183"/>
    </row>
    <row r="4" spans="1:16" ht="15.75" thickBot="1">
      <c r="A4" s="51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3" t="s">
        <v>67</v>
      </c>
    </row>
    <row r="5" spans="1:16" ht="101.25" customHeight="1">
      <c r="A5" s="14" t="s">
        <v>2</v>
      </c>
      <c r="B5" s="15" t="e" vm="1">
        <v>#VALUE!</v>
      </c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54"/>
      <c r="M5" s="184" t="s">
        <v>39</v>
      </c>
      <c r="N5" s="33"/>
      <c r="O5" s="186" t="s">
        <v>40</v>
      </c>
      <c r="P5" s="19"/>
    </row>
    <row r="6" spans="1:16" ht="14.45" customHeight="1">
      <c r="A6" s="1" t="s">
        <v>8</v>
      </c>
      <c r="B6" s="4" t="s">
        <v>9</v>
      </c>
      <c r="C6" s="185"/>
      <c r="D6" s="4" t="s">
        <v>10</v>
      </c>
      <c r="E6" s="185"/>
      <c r="F6" s="4" t="s">
        <v>41</v>
      </c>
      <c r="G6" s="185"/>
      <c r="H6" s="4" t="s">
        <v>41</v>
      </c>
      <c r="I6" s="185"/>
      <c r="J6" s="4" t="s">
        <v>14</v>
      </c>
      <c r="K6" s="185"/>
      <c r="L6" s="55" t="s">
        <v>112</v>
      </c>
      <c r="M6" s="185"/>
      <c r="N6" s="4" t="s">
        <v>113</v>
      </c>
      <c r="O6" s="187"/>
      <c r="P6" s="10" t="s">
        <v>10</v>
      </c>
    </row>
    <row r="7" spans="1:16" ht="14.45" customHeight="1">
      <c r="A7" s="1" t="s">
        <v>15</v>
      </c>
      <c r="B7" s="5" t="s">
        <v>114</v>
      </c>
      <c r="C7" s="185"/>
      <c r="D7" s="2" t="s">
        <v>115</v>
      </c>
      <c r="E7" s="185"/>
      <c r="F7" s="9" t="s">
        <v>116</v>
      </c>
      <c r="G7" s="185"/>
      <c r="H7" s="2" t="s">
        <v>117</v>
      </c>
      <c r="I7" s="185"/>
      <c r="J7" s="5" t="s">
        <v>118</v>
      </c>
      <c r="K7" s="185"/>
      <c r="L7" s="56" t="s">
        <v>119</v>
      </c>
      <c r="M7" s="185"/>
      <c r="N7" s="5" t="s">
        <v>120</v>
      </c>
      <c r="O7" s="187"/>
      <c r="P7" s="7" t="s">
        <v>121</v>
      </c>
    </row>
    <row r="8" spans="1:16" ht="45">
      <c r="A8" s="1" t="s">
        <v>22</v>
      </c>
      <c r="B8" s="2" t="s">
        <v>122</v>
      </c>
      <c r="C8" s="185"/>
      <c r="D8" s="2" t="s">
        <v>123</v>
      </c>
      <c r="E8" s="185"/>
      <c r="F8" s="2" t="s">
        <v>124</v>
      </c>
      <c r="G8" s="185"/>
      <c r="H8" s="2" t="s">
        <v>125</v>
      </c>
      <c r="I8" s="185"/>
      <c r="J8" s="2" t="s">
        <v>126</v>
      </c>
      <c r="K8" s="185"/>
      <c r="L8" s="48" t="s">
        <v>127</v>
      </c>
      <c r="M8" s="185"/>
      <c r="N8" s="2" t="s">
        <v>128</v>
      </c>
      <c r="O8" s="187"/>
      <c r="P8" s="3" t="s">
        <v>129</v>
      </c>
    </row>
    <row r="9" spans="1:16" ht="14.45" customHeight="1">
      <c r="A9" s="1" t="s">
        <v>29</v>
      </c>
      <c r="B9" s="5" t="s">
        <v>130</v>
      </c>
      <c r="C9" s="185"/>
      <c r="D9" s="6" t="s">
        <v>131</v>
      </c>
      <c r="E9" s="185"/>
      <c r="F9" s="5" t="s">
        <v>132</v>
      </c>
      <c r="G9" s="185"/>
      <c r="H9" s="6" t="s">
        <v>130</v>
      </c>
      <c r="I9" s="185"/>
      <c r="J9" s="5" t="s">
        <v>133</v>
      </c>
      <c r="K9" s="185"/>
      <c r="L9" s="56" t="s">
        <v>133</v>
      </c>
      <c r="M9" s="185"/>
      <c r="N9" s="5" t="s">
        <v>133</v>
      </c>
      <c r="O9" s="187"/>
      <c r="P9" s="7" t="s">
        <v>132</v>
      </c>
    </row>
    <row r="10" spans="1:16" ht="14.45" customHeight="1">
      <c r="A10" s="1" t="s">
        <v>33</v>
      </c>
      <c r="B10" s="5" t="s">
        <v>134</v>
      </c>
      <c r="C10" s="185"/>
      <c r="D10" s="2" t="s">
        <v>134</v>
      </c>
      <c r="E10" s="185"/>
      <c r="F10" s="5" t="s">
        <v>135</v>
      </c>
      <c r="G10" s="185"/>
      <c r="H10" s="2" t="s">
        <v>55</v>
      </c>
      <c r="I10" s="185"/>
      <c r="J10" s="5" t="s">
        <v>136</v>
      </c>
      <c r="K10" s="185"/>
      <c r="L10" s="56" t="s">
        <v>137</v>
      </c>
      <c r="M10" s="185"/>
      <c r="N10" s="5" t="s">
        <v>134</v>
      </c>
      <c r="O10" s="187"/>
      <c r="P10" s="7" t="s">
        <v>138</v>
      </c>
    </row>
    <row r="11" spans="1:16" ht="14.45" customHeight="1">
      <c r="A11" s="1" t="s">
        <v>37</v>
      </c>
      <c r="B11" s="5" t="s">
        <v>139</v>
      </c>
      <c r="C11" s="172"/>
      <c r="D11" s="2" t="s">
        <v>139</v>
      </c>
      <c r="E11" s="172"/>
      <c r="F11" s="5" t="s">
        <v>139</v>
      </c>
      <c r="G11" s="172"/>
      <c r="H11" s="2" t="s">
        <v>139</v>
      </c>
      <c r="I11" s="172"/>
      <c r="J11" s="5" t="s">
        <v>139</v>
      </c>
      <c r="K11" s="172"/>
      <c r="L11" s="56" t="s">
        <v>139</v>
      </c>
      <c r="M11" s="172"/>
      <c r="N11" s="5" t="s">
        <v>140</v>
      </c>
      <c r="O11" s="188"/>
      <c r="P11" s="7" t="s">
        <v>139</v>
      </c>
    </row>
    <row r="12" spans="1:16" ht="14.45" customHeight="1">
      <c r="A12" s="1" t="str">
        <f>bancodedados!H1</f>
        <v>Preço site Marca (PVP)</v>
      </c>
      <c r="B12" s="36" t="str">
        <f>bancodedados!H65</f>
        <v>379,90</v>
      </c>
      <c r="C12" s="8">
        <f>$B$12/D12-1</f>
        <v>0.49038838760298153</v>
      </c>
      <c r="D12" s="36" t="str">
        <f>bancodedados!H66</f>
        <v>254,90</v>
      </c>
      <c r="E12" s="8">
        <f>$B$12/F12-1</f>
        <v>2.0391999999999997</v>
      </c>
      <c r="F12" s="36" t="str">
        <f>bancodedados!H67</f>
        <v>125,00</v>
      </c>
      <c r="G12" s="8">
        <f>$B$12/H12-1</f>
        <v>3.5226190476190471</v>
      </c>
      <c r="H12" s="36" t="str">
        <f>bancodedados!H68</f>
        <v>84,00</v>
      </c>
      <c r="I12" s="8">
        <f>$B$12/J12-1</f>
        <v>3.225806451612903</v>
      </c>
      <c r="J12" s="36" t="str">
        <f>bancodedados!H69</f>
        <v>R$ 89,90</v>
      </c>
      <c r="K12" s="8" t="e">
        <f>$B$12/L12-1</f>
        <v>#DIV/0!</v>
      </c>
      <c r="L12" s="36">
        <f>bancodedados!H70</f>
        <v>0</v>
      </c>
      <c r="M12" s="8" t="e">
        <f>$B$12/N12-1</f>
        <v>#VALUE!</v>
      </c>
      <c r="N12" s="36" t="str">
        <f>bancodedados!H71</f>
        <v>Indisponivel</v>
      </c>
      <c r="O12" s="57">
        <f>$B$12/P12-1</f>
        <v>3.0031612223393038</v>
      </c>
      <c r="P12" s="36" t="str">
        <f>bancodedados!H72</f>
        <v>94,90</v>
      </c>
    </row>
    <row r="13" spans="1:16">
      <c r="A13" s="1" t="str">
        <f>bancodedados!I1</f>
        <v>Preço Magazine</v>
      </c>
      <c r="B13" s="30">
        <f>bancodedados!I65</f>
        <v>0</v>
      </c>
      <c r="C13" s="8" t="e">
        <f>$B$13/D13-1</f>
        <v>#DIV/0!</v>
      </c>
      <c r="D13" s="30">
        <f>bancodedados!I66</f>
        <v>0</v>
      </c>
      <c r="E13" s="8" t="e">
        <f>$B$13/F13-1</f>
        <v>#DIV/0!</v>
      </c>
      <c r="F13" s="30">
        <f>bancodedados!I67</f>
        <v>0</v>
      </c>
      <c r="G13" s="8" t="e">
        <f>$B$13/H13-1</f>
        <v>#DIV/0!</v>
      </c>
      <c r="H13" s="30">
        <f>bancodedados!I68</f>
        <v>0</v>
      </c>
      <c r="I13" s="8" t="e">
        <f>$B$13/J13-1</f>
        <v>#DIV/0!</v>
      </c>
      <c r="J13" s="30">
        <f>bancodedados!I69</f>
        <v>0</v>
      </c>
      <c r="K13" s="8" t="e">
        <f>$B$13/L13-1</f>
        <v>#DIV/0!</v>
      </c>
      <c r="L13" s="58">
        <f>bancodedados!I70</f>
        <v>0</v>
      </c>
      <c r="M13" s="8" t="e">
        <f>$B$13/N13-1</f>
        <v>#DIV/0!</v>
      </c>
      <c r="N13" s="30">
        <f>bancodedados!I71</f>
        <v>0</v>
      </c>
      <c r="O13" s="57" t="e">
        <f>$B$13/P13-1</f>
        <v>#DIV/0!</v>
      </c>
      <c r="P13" s="38">
        <f>bancodedados!I72</f>
        <v>0</v>
      </c>
    </row>
    <row r="14" spans="1:16">
      <c r="A14" s="1" t="str">
        <f>bancodedados!J1</f>
        <v>Preço CB</v>
      </c>
      <c r="B14" s="30">
        <f>bancodedados!J65</f>
        <v>0</v>
      </c>
      <c r="C14" s="8" t="e">
        <f>$B$14/D14-1</f>
        <v>#DIV/0!</v>
      </c>
      <c r="D14" s="30">
        <f>bancodedados!J66</f>
        <v>0</v>
      </c>
      <c r="E14" s="8" t="e">
        <f>$B$14/F14-1</f>
        <v>#DIV/0!</v>
      </c>
      <c r="F14" s="30">
        <f>bancodedados!J67</f>
        <v>0</v>
      </c>
      <c r="G14" s="8" t="e">
        <f>$B$14/H14-1</f>
        <v>#DIV/0!</v>
      </c>
      <c r="H14" s="30">
        <f>bancodedados!J68</f>
        <v>0</v>
      </c>
      <c r="I14" s="8" t="e">
        <f>$B$14/J14-1</f>
        <v>#DIV/0!</v>
      </c>
      <c r="J14" s="30">
        <f>bancodedados!J69</f>
        <v>0</v>
      </c>
      <c r="K14" s="8" t="e">
        <f>$B$14/L14-1</f>
        <v>#DIV/0!</v>
      </c>
      <c r="L14" s="58">
        <f>bancodedados!J70</f>
        <v>0</v>
      </c>
      <c r="M14" s="8" t="e">
        <f>$B$14/N14-1</f>
        <v>#DIV/0!</v>
      </c>
      <c r="N14" s="30">
        <f>bancodedados!J71</f>
        <v>0</v>
      </c>
      <c r="O14" s="57" t="e">
        <f>$B$14/P14-1</f>
        <v>#DIV/0!</v>
      </c>
      <c r="P14" s="38">
        <f>bancodedados!J72</f>
        <v>0</v>
      </c>
    </row>
    <row r="15" spans="1:16">
      <c r="A15" s="1" t="str">
        <f>bancodedados!K1</f>
        <v>Preço ML</v>
      </c>
      <c r="B15" s="30" t="str">
        <f>bancodedados!K65</f>
        <v>Indisponivel</v>
      </c>
      <c r="C15" s="8" t="e">
        <f>$B$15/D15-1</f>
        <v>#VALUE!</v>
      </c>
      <c r="D15" s="30" t="str">
        <f>bancodedados!K66</f>
        <v>197,64</v>
      </c>
      <c r="E15" s="8" t="e">
        <f>$B$15/F15-1</f>
        <v>#VALUE!</v>
      </c>
      <c r="F15" s="30" t="str">
        <f>bancodedados!K67</f>
        <v>Indisponivel</v>
      </c>
      <c r="G15" s="8" t="e">
        <f>$B$15/H15-1</f>
        <v>#VALUE!</v>
      </c>
      <c r="H15" s="30">
        <f>bancodedados!K68</f>
        <v>299.99</v>
      </c>
      <c r="I15" s="8" t="e">
        <f>$B$15/J15-1</f>
        <v>#VALUE!</v>
      </c>
      <c r="J15" s="30" t="str">
        <f>bancodedados!K69</f>
        <v>Indisponivel</v>
      </c>
      <c r="K15" s="8" t="e">
        <f>$B$15/L15-1</f>
        <v>#VALUE!</v>
      </c>
      <c r="L15" s="58" t="str">
        <f>bancodedados!K70</f>
        <v>Indisponivel</v>
      </c>
      <c r="M15" s="8" t="e">
        <f>$B$15/N15-1</f>
        <v>#VALUE!</v>
      </c>
      <c r="N15" s="30">
        <f>bancodedados!K71</f>
        <v>54.6</v>
      </c>
      <c r="O15" s="57" t="e">
        <f>$B$15/P15-1</f>
        <v>#VALUE!</v>
      </c>
      <c r="P15" s="38">
        <f>bancodedados!K72</f>
        <v>59.31</v>
      </c>
    </row>
    <row r="16" spans="1:16">
      <c r="A16" s="1" t="str">
        <f>bancodedados!L1</f>
        <v>Preço AMZ</v>
      </c>
      <c r="B16" s="30">
        <f>bancodedados!L65</f>
        <v>0</v>
      </c>
      <c r="C16" s="8" t="e">
        <f>$B$16/D16-1</f>
        <v>#DIV/0!</v>
      </c>
      <c r="D16" s="30">
        <f>bancodedados!L66</f>
        <v>0</v>
      </c>
      <c r="E16" s="8" t="e">
        <f>$B$16/F16-1</f>
        <v>#DIV/0!</v>
      </c>
      <c r="F16" s="30">
        <f>bancodedados!L67</f>
        <v>0</v>
      </c>
      <c r="G16" s="8" t="e">
        <f>$B$16/H16-1</f>
        <v>#DIV/0!</v>
      </c>
      <c r="H16" s="30">
        <f>bancodedados!L68</f>
        <v>0</v>
      </c>
      <c r="I16" s="8" t="e">
        <f>$B$16/J16-1</f>
        <v>#DIV/0!</v>
      </c>
      <c r="J16" s="30">
        <f>bancodedados!L69</f>
        <v>0</v>
      </c>
      <c r="K16" s="8" t="e">
        <f>$B$16/L16-1</f>
        <v>#DIV/0!</v>
      </c>
      <c r="L16" s="58">
        <f>bancodedados!L70</f>
        <v>0</v>
      </c>
      <c r="M16" s="8" t="e">
        <f>$B$16/N16-1</f>
        <v>#DIV/0!</v>
      </c>
      <c r="N16" s="30">
        <f>bancodedados!L71</f>
        <v>0</v>
      </c>
      <c r="O16" s="57" t="e">
        <f>$B$16/P16-1</f>
        <v>#DIV/0!</v>
      </c>
      <c r="P16" s="38">
        <f>bancodedados!L72</f>
        <v>0</v>
      </c>
    </row>
    <row r="17" spans="1:16" ht="15.75" thickBot="1">
      <c r="A17" s="11" t="str">
        <f>bancodedados!M1</f>
        <v>Preço Carrefour</v>
      </c>
      <c r="B17" s="39" t="str">
        <f>bancodedados!M65</f>
        <v>Indisponivel</v>
      </c>
      <c r="C17" s="12" t="e">
        <f>$B$17/D17-1</f>
        <v>#VALUE!</v>
      </c>
      <c r="D17" s="39" t="str">
        <f>bancodedados!M66</f>
        <v>173,22</v>
      </c>
      <c r="E17" s="12" t="e">
        <f>$B$17/F17-1</f>
        <v>#VALUE!</v>
      </c>
      <c r="F17" s="39" t="str">
        <f>bancodedados!M67</f>
        <v>Indisponivel</v>
      </c>
      <c r="G17" s="12" t="e">
        <f>$B$17/H17-1</f>
        <v>#VALUE!</v>
      </c>
      <c r="H17" s="39" t="str">
        <f>bancodedados!M68</f>
        <v>Indisponivel</v>
      </c>
      <c r="I17" s="12" t="e">
        <f>$B$17/J17-1</f>
        <v>#VALUE!</v>
      </c>
      <c r="J17" s="39" t="str">
        <f>bancodedados!M69</f>
        <v>Indisponivel</v>
      </c>
      <c r="K17" s="12" t="e">
        <f>$B$17/L17-1</f>
        <v>#VALUE!</v>
      </c>
      <c r="L17" s="59" t="str">
        <f>bancodedados!M70</f>
        <v>Indisponivel</v>
      </c>
      <c r="M17" s="12" t="e">
        <f>$B$17/N17-1</f>
        <v>#VALUE!</v>
      </c>
      <c r="N17" s="39" t="str">
        <f>bancodedados!M71</f>
        <v>Indisponivel</v>
      </c>
      <c r="O17" s="60" t="e">
        <f>$B$17/P17-1</f>
        <v>#VALUE!</v>
      </c>
      <c r="P17" s="40" t="str">
        <f>bancodedados!M72</f>
        <v>Indisponivel</v>
      </c>
    </row>
  </sheetData>
  <mergeCells count="8">
    <mergeCell ref="A3:P3"/>
    <mergeCell ref="C5:C11"/>
    <mergeCell ref="E5:E11"/>
    <mergeCell ref="G5:G11"/>
    <mergeCell ref="I5:I11"/>
    <mergeCell ref="K5:K11"/>
    <mergeCell ref="M5:M11"/>
    <mergeCell ref="O5:O11"/>
  </mergeCells>
  <conditionalFormatting sqref="C12:C17 E12:E17 I12:I17">
    <cfRule type="cellIs" dxfId="309" priority="9" operator="lessThan">
      <formula>0</formula>
    </cfRule>
    <cfRule type="cellIs" dxfId="308" priority="10" operator="greaterThan">
      <formula>0</formula>
    </cfRule>
  </conditionalFormatting>
  <conditionalFormatting sqref="G12:G17">
    <cfRule type="cellIs" dxfId="307" priority="5" operator="lessThan">
      <formula>0</formula>
    </cfRule>
    <cfRule type="cellIs" dxfId="306" priority="6" operator="greaterThan">
      <formula>0</formula>
    </cfRule>
  </conditionalFormatting>
  <conditionalFormatting sqref="K12:K17">
    <cfRule type="cellIs" dxfId="305" priority="7" operator="lessThan">
      <formula>0</formula>
    </cfRule>
    <cfRule type="cellIs" dxfId="304" priority="8" operator="greaterThan">
      <formula>0</formula>
    </cfRule>
  </conditionalFormatting>
  <conditionalFormatting sqref="M12:M17">
    <cfRule type="cellIs" dxfId="303" priority="3" operator="lessThan">
      <formula>0</formula>
    </cfRule>
    <cfRule type="cellIs" dxfId="302" priority="4" operator="greaterThan">
      <formula>0</formula>
    </cfRule>
  </conditionalFormatting>
  <conditionalFormatting sqref="O12:O17">
    <cfRule type="cellIs" dxfId="301" priority="1" operator="lessThan">
      <formula>0</formula>
    </cfRule>
    <cfRule type="cellIs" dxfId="300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1D2DF-D06E-456D-B565-487923836AF1}">
  <sheetPr codeName="Planilha49"/>
  <dimension ref="A2:L21"/>
  <sheetViews>
    <sheetView workbookViewId="0">
      <selection activeCell="E5" sqref="E5:E10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674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67</v>
      </c>
    </row>
    <row r="5" spans="1:12" ht="101.25" customHeight="1">
      <c r="A5" s="31" t="s">
        <v>2</v>
      </c>
      <c r="B5" s="32"/>
      <c r="C5" s="180" t="s">
        <v>3</v>
      </c>
      <c r="D5" s="42"/>
      <c r="E5" s="180" t="s">
        <v>4</v>
      </c>
      <c r="F5" s="42"/>
      <c r="G5" s="180" t="s">
        <v>5</v>
      </c>
      <c r="H5" s="34"/>
      <c r="I5" s="180" t="s">
        <v>6</v>
      </c>
      <c r="J5" s="33"/>
      <c r="K5" s="180" t="s">
        <v>7</v>
      </c>
      <c r="L5" s="35"/>
    </row>
    <row r="6" spans="1:12">
      <c r="A6" s="1" t="s">
        <v>8</v>
      </c>
      <c r="B6" s="4" t="s">
        <v>9</v>
      </c>
      <c r="C6" s="173"/>
      <c r="D6" s="4" t="s">
        <v>68</v>
      </c>
      <c r="E6" s="173"/>
      <c r="F6" s="4" t="s">
        <v>675</v>
      </c>
      <c r="G6" s="173"/>
      <c r="H6" s="4" t="s">
        <v>41</v>
      </c>
      <c r="I6" s="173"/>
      <c r="J6" s="4" t="s">
        <v>676</v>
      </c>
      <c r="K6" s="173"/>
      <c r="L6" s="10" t="s">
        <v>677</v>
      </c>
    </row>
    <row r="7" spans="1:12">
      <c r="A7" s="1" t="s">
        <v>15</v>
      </c>
      <c r="B7" s="2" t="s">
        <v>697</v>
      </c>
      <c r="C7" s="173"/>
      <c r="D7" s="2" t="s">
        <v>698</v>
      </c>
      <c r="E7" s="173"/>
      <c r="F7" s="2" t="s">
        <v>699</v>
      </c>
      <c r="G7" s="173"/>
      <c r="H7" s="2" t="s">
        <v>700</v>
      </c>
      <c r="I7" s="173"/>
      <c r="J7" s="2" t="s">
        <v>701</v>
      </c>
      <c r="K7" s="173"/>
      <c r="L7" s="3" t="s">
        <v>702</v>
      </c>
    </row>
    <row r="8" spans="1:12" ht="45">
      <c r="A8" s="1" t="s">
        <v>22</v>
      </c>
      <c r="B8" s="2" t="s">
        <v>703</v>
      </c>
      <c r="C8" s="173"/>
      <c r="D8" s="2" t="s">
        <v>704</v>
      </c>
      <c r="E8" s="173"/>
      <c r="F8" s="2" t="s">
        <v>705</v>
      </c>
      <c r="G8" s="173"/>
      <c r="H8" s="2" t="s">
        <v>706</v>
      </c>
      <c r="I8" s="173"/>
      <c r="J8" s="2" t="s">
        <v>707</v>
      </c>
      <c r="K8" s="173"/>
      <c r="L8" s="3" t="s">
        <v>708</v>
      </c>
    </row>
    <row r="9" spans="1:12">
      <c r="A9" s="1" t="s">
        <v>29</v>
      </c>
      <c r="B9" s="2" t="s">
        <v>709</v>
      </c>
      <c r="C9" s="173"/>
      <c r="D9" s="2" t="s">
        <v>710</v>
      </c>
      <c r="E9" s="173"/>
      <c r="F9" s="2" t="s">
        <v>711</v>
      </c>
      <c r="G9" s="173"/>
      <c r="H9" s="2" t="s">
        <v>709</v>
      </c>
      <c r="I9" s="173"/>
      <c r="J9" s="2" t="s">
        <v>709</v>
      </c>
      <c r="K9" s="173"/>
      <c r="L9" s="3" t="s">
        <v>712</v>
      </c>
    </row>
    <row r="10" spans="1:12">
      <c r="A10" s="1" t="s">
        <v>33</v>
      </c>
      <c r="B10" s="2" t="s">
        <v>545</v>
      </c>
      <c r="C10" s="173"/>
      <c r="D10" s="2" t="s">
        <v>544</v>
      </c>
      <c r="E10" s="173"/>
      <c r="F10" s="2" t="s">
        <v>713</v>
      </c>
      <c r="G10" s="173"/>
      <c r="H10" s="2" t="s">
        <v>545</v>
      </c>
      <c r="I10" s="173"/>
      <c r="J10" s="2" t="s">
        <v>713</v>
      </c>
      <c r="K10" s="173"/>
      <c r="L10" s="3" t="s">
        <v>714</v>
      </c>
    </row>
    <row r="11" spans="1:12">
      <c r="A11" s="1" t="s">
        <v>37</v>
      </c>
      <c r="B11" s="5"/>
      <c r="C11" s="13"/>
      <c r="D11" s="2"/>
      <c r="E11" s="13"/>
      <c r="F11" s="5"/>
      <c r="G11" s="13"/>
      <c r="H11" s="2"/>
      <c r="I11" s="13"/>
      <c r="J11" s="5"/>
      <c r="K11" s="13"/>
      <c r="L11" s="7"/>
    </row>
    <row r="12" spans="1:12" ht="30">
      <c r="A12" s="1" t="str">
        <f>bancodedados!H1</f>
        <v>Preço site Marca (PVP)</v>
      </c>
      <c r="B12" s="36" t="str">
        <f>bancodedados!H182</f>
        <v>179,90</v>
      </c>
      <c r="C12" s="8">
        <f>$B$12/D12-1</f>
        <v>0</v>
      </c>
      <c r="D12" s="36" t="str">
        <f>bancodedados!H183</f>
        <v>179,90</v>
      </c>
      <c r="E12" s="8">
        <f>$B$12/F12-1</f>
        <v>-0.52645433008686493</v>
      </c>
      <c r="F12" s="36">
        <f>bancodedados!H184</f>
        <v>379.9</v>
      </c>
      <c r="G12" s="8" t="e">
        <f>$B$12/H12-1</f>
        <v>#VALUE!</v>
      </c>
      <c r="H12" s="36" t="str">
        <f>bancodedados!H185</f>
        <v>Indisponivel</v>
      </c>
      <c r="I12" s="8">
        <f>$B$12/J12-1</f>
        <v>-0.57156465825196467</v>
      </c>
      <c r="J12" s="36">
        <f>bancodedados!H186</f>
        <v>419.9</v>
      </c>
      <c r="K12" s="8" t="e">
        <f>$B$12/L12-1</f>
        <v>#VALUE!</v>
      </c>
      <c r="L12" s="37" t="str">
        <f>bancodedados!H187</f>
        <v>Indisponivel</v>
      </c>
    </row>
    <row r="13" spans="1:12">
      <c r="A13" s="1" t="str">
        <f>bancodedados!I1</f>
        <v>Preço Magazine</v>
      </c>
      <c r="B13" s="30">
        <f>bancodedados!I182</f>
        <v>0</v>
      </c>
      <c r="C13" s="8" t="e">
        <f>$B$13/D13-1</f>
        <v>#DIV/0!</v>
      </c>
      <c r="D13" s="30">
        <f>bancodedados!I183</f>
        <v>0</v>
      </c>
      <c r="E13" s="8" t="e">
        <f>$B$13/F13-1</f>
        <v>#DIV/0!</v>
      </c>
      <c r="F13" s="30">
        <f>bancodedados!I184</f>
        <v>0</v>
      </c>
      <c r="G13" s="8" t="e">
        <f>$B$13/H13-1</f>
        <v>#DIV/0!</v>
      </c>
      <c r="H13" s="30">
        <f>bancodedados!I185</f>
        <v>0</v>
      </c>
      <c r="I13" s="8" t="e">
        <f>$B$13/J13-1</f>
        <v>#DIV/0!</v>
      </c>
      <c r="J13" s="30">
        <f>bancodedados!I186</f>
        <v>0</v>
      </c>
      <c r="K13" s="8" t="e">
        <f>$B$13/L13-1</f>
        <v>#DIV/0!</v>
      </c>
      <c r="L13" s="38">
        <f>bancodedados!I187</f>
        <v>0</v>
      </c>
    </row>
    <row r="14" spans="1:12">
      <c r="A14" s="1" t="str">
        <f>bancodedados!J1</f>
        <v>Preço CB</v>
      </c>
      <c r="B14" s="30">
        <f>bancodedados!J182</f>
        <v>0</v>
      </c>
      <c r="C14" s="8" t="e">
        <f>$B$14/D14-1</f>
        <v>#DIV/0!</v>
      </c>
      <c r="D14" s="30">
        <f>bancodedados!J183</f>
        <v>0</v>
      </c>
      <c r="E14" s="8" t="e">
        <f>$B$14/F14-1</f>
        <v>#DIV/0!</v>
      </c>
      <c r="F14" s="30">
        <f>bancodedados!J184</f>
        <v>0</v>
      </c>
      <c r="G14" s="8" t="e">
        <f>$B$14/H14-1</f>
        <v>#DIV/0!</v>
      </c>
      <c r="H14" s="30">
        <f>bancodedados!J185</f>
        <v>0</v>
      </c>
      <c r="I14" s="8" t="e">
        <f>$B$14/J14-1</f>
        <v>#DIV/0!</v>
      </c>
      <c r="J14" s="30">
        <f>bancodedados!J186</f>
        <v>0</v>
      </c>
      <c r="K14" s="8" t="e">
        <f>$B$14/L14-1</f>
        <v>#DIV/0!</v>
      </c>
      <c r="L14" s="38">
        <f>bancodedados!J187</f>
        <v>0</v>
      </c>
    </row>
    <row r="15" spans="1:12">
      <c r="A15" s="1" t="str">
        <f>bancodedados!K1</f>
        <v>Preço ML</v>
      </c>
      <c r="B15" s="30">
        <f>bancodedados!K182</f>
        <v>129.99</v>
      </c>
      <c r="C15" s="8">
        <f>$B$15/D15-1</f>
        <v>-0.65196787148594382</v>
      </c>
      <c r="D15" s="30">
        <f>bancodedados!K183</f>
        <v>373.5</v>
      </c>
      <c r="E15" s="8" t="e">
        <f>$B$15/F15-1</f>
        <v>#VALUE!</v>
      </c>
      <c r="F15" s="30" t="str">
        <f>bancodedados!K184</f>
        <v>Indisponivel</v>
      </c>
      <c r="G15" s="8">
        <f>$B$15/H15-1</f>
        <v>-0.58733333333333326</v>
      </c>
      <c r="H15" s="30">
        <f>bancodedados!K185</f>
        <v>315</v>
      </c>
      <c r="I15" s="8" t="e">
        <f>$B$15/J15-1</f>
        <v>#VALUE!</v>
      </c>
      <c r="J15" s="30" t="str">
        <f>bancodedados!K186</f>
        <v>Indisponivel</v>
      </c>
      <c r="K15" s="8">
        <f>$B$15/L15-1</f>
        <v>-0.58733333333333326</v>
      </c>
      <c r="L15" s="38">
        <f>bancodedados!K187</f>
        <v>315</v>
      </c>
    </row>
    <row r="16" spans="1:12">
      <c r="A16" s="1" t="str">
        <f>bancodedados!L1</f>
        <v>Preço AMZ</v>
      </c>
      <c r="B16" s="30">
        <f>bancodedados!L182</f>
        <v>0</v>
      </c>
      <c r="C16" s="8" t="e">
        <f>$B$16/D16-1</f>
        <v>#DIV/0!</v>
      </c>
      <c r="D16" s="30">
        <f>bancodedados!L183</f>
        <v>0</v>
      </c>
      <c r="E16" s="8" t="e">
        <f>$B$16/F16-1</f>
        <v>#DIV/0!</v>
      </c>
      <c r="F16" s="30">
        <f>bancodedados!L184</f>
        <v>0</v>
      </c>
      <c r="G16" s="8" t="e">
        <f>$B$16/H16-1</f>
        <v>#DIV/0!</v>
      </c>
      <c r="H16" s="30">
        <f>bancodedados!L185</f>
        <v>0</v>
      </c>
      <c r="I16" s="8" t="e">
        <f>$B$16/J16-1</f>
        <v>#DIV/0!</v>
      </c>
      <c r="J16" s="30">
        <f>bancodedados!L186</f>
        <v>0</v>
      </c>
      <c r="K16" s="8" t="e">
        <f>$B$16/L16-1</f>
        <v>#DIV/0!</v>
      </c>
      <c r="L16" s="38">
        <f>bancodedados!L187</f>
        <v>0</v>
      </c>
    </row>
    <row r="17" spans="1:12" ht="15.75" thickBot="1">
      <c r="A17" s="11" t="str">
        <f>bancodedados!M1</f>
        <v>Preço Carrefour</v>
      </c>
      <c r="B17" s="39" t="str">
        <f>bancodedados!M182</f>
        <v>Indisponivel</v>
      </c>
      <c r="C17" s="12" t="e">
        <f>$B$17/D17-1</f>
        <v>#VALUE!</v>
      </c>
      <c r="D17" s="39" t="str">
        <f>bancodedados!M183</f>
        <v>Indisponivel</v>
      </c>
      <c r="E17" s="12" t="e">
        <f>$B$17/F17-1</f>
        <v>#VALUE!</v>
      </c>
      <c r="F17" s="39" t="str">
        <f>bancodedados!M184</f>
        <v>Indisponivel</v>
      </c>
      <c r="G17" s="12" t="e">
        <f>$B$17/H17-1</f>
        <v>#VALUE!</v>
      </c>
      <c r="H17" s="39" t="str">
        <f>bancodedados!M185</f>
        <v>Indisponivel</v>
      </c>
      <c r="I17" s="12" t="e">
        <f>$B$17/J17-1</f>
        <v>#VALUE!</v>
      </c>
      <c r="J17" s="39" t="str">
        <f>bancodedados!M186</f>
        <v>Indisponivel</v>
      </c>
      <c r="K17" s="12" t="e">
        <f>$B$17/L17-1</f>
        <v>#VALUE!</v>
      </c>
      <c r="L17" s="40" t="str">
        <f>bancodedados!M187</f>
        <v>Indisponivel</v>
      </c>
    </row>
    <row r="21" spans="1:12">
      <c r="B21" s="41" t="s">
        <v>65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87" priority="5" operator="lessThan">
      <formula>0</formula>
    </cfRule>
    <cfRule type="cellIs" dxfId="86" priority="6" operator="greaterThan">
      <formula>0</formula>
    </cfRule>
  </conditionalFormatting>
  <conditionalFormatting sqref="G12:G17">
    <cfRule type="cellIs" dxfId="85" priority="1" operator="lessThan">
      <formula>0</formula>
    </cfRule>
    <cfRule type="cellIs" dxfId="84" priority="2" operator="greaterThan">
      <formula>0</formula>
    </cfRule>
  </conditionalFormatting>
  <conditionalFormatting sqref="K12:K17">
    <cfRule type="cellIs" dxfId="83" priority="3" operator="lessThan">
      <formula>0</formula>
    </cfRule>
    <cfRule type="cellIs" dxfId="8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3656F0-FE2D-4AD4-BA47-5CFE513DCCC4}">
  <sheetPr codeName="Planilha50"/>
  <dimension ref="A2:L17"/>
  <sheetViews>
    <sheetView workbookViewId="0">
      <selection activeCell="B8" sqref="B8"/>
    </sheetView>
  </sheetViews>
  <sheetFormatPr defaultRowHeight="15"/>
  <cols>
    <col min="1" max="1" width="24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715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10</v>
      </c>
      <c r="E6" s="185"/>
      <c r="F6" s="4" t="s">
        <v>636</v>
      </c>
      <c r="G6" s="185"/>
      <c r="H6" s="4" t="s">
        <v>200</v>
      </c>
      <c r="I6" s="185"/>
      <c r="J6" s="4" t="s">
        <v>246</v>
      </c>
      <c r="K6" s="185"/>
      <c r="L6" s="4" t="s">
        <v>14</v>
      </c>
    </row>
    <row r="7" spans="1:12" ht="14.45" customHeight="1">
      <c r="A7" s="1" t="s">
        <v>15</v>
      </c>
      <c r="B7" s="5" t="s">
        <v>716</v>
      </c>
      <c r="C7" s="185"/>
      <c r="D7" s="2" t="s">
        <v>717</v>
      </c>
      <c r="E7" s="185"/>
      <c r="F7" s="9" t="s">
        <v>718</v>
      </c>
      <c r="G7" s="185"/>
      <c r="H7" s="2" t="s">
        <v>719</v>
      </c>
      <c r="I7" s="185"/>
      <c r="J7" s="5" t="s">
        <v>720</v>
      </c>
      <c r="K7" s="185"/>
      <c r="L7" s="5" t="s">
        <v>721</v>
      </c>
    </row>
    <row r="8" spans="1:12">
      <c r="A8" s="1" t="s">
        <v>22</v>
      </c>
      <c r="B8" s="2" t="s">
        <v>722</v>
      </c>
      <c r="C8" s="185"/>
      <c r="D8" s="2" t="s">
        <v>717</v>
      </c>
      <c r="E8" s="185"/>
      <c r="F8" s="2" t="s">
        <v>723</v>
      </c>
      <c r="G8" s="185"/>
      <c r="H8" s="2" t="s">
        <v>724</v>
      </c>
      <c r="I8" s="185"/>
      <c r="J8" s="2" t="s">
        <v>723</v>
      </c>
      <c r="K8" s="185"/>
      <c r="L8" s="2" t="s">
        <v>725</v>
      </c>
    </row>
    <row r="9" spans="1:12">
      <c r="A9" s="1" t="s">
        <v>53</v>
      </c>
      <c r="B9" s="5">
        <v>550</v>
      </c>
      <c r="C9" s="185"/>
      <c r="D9" s="2">
        <v>600</v>
      </c>
      <c r="E9" s="185"/>
      <c r="F9" s="5">
        <v>650</v>
      </c>
      <c r="G9" s="185"/>
      <c r="H9" s="2">
        <v>550</v>
      </c>
      <c r="I9" s="185"/>
      <c r="J9" s="5">
        <v>600</v>
      </c>
      <c r="K9" s="185"/>
      <c r="L9" s="5">
        <v>800</v>
      </c>
    </row>
    <row r="10" spans="1:12">
      <c r="A10" s="1" t="s">
        <v>726</v>
      </c>
      <c r="B10" s="5">
        <v>1.6</v>
      </c>
      <c r="C10" s="185"/>
      <c r="D10" s="2">
        <v>2.1</v>
      </c>
      <c r="E10" s="185"/>
      <c r="F10" s="5">
        <v>2.2999999999999998</v>
      </c>
      <c r="G10" s="185"/>
      <c r="H10" s="2">
        <v>2.5</v>
      </c>
      <c r="I10" s="185"/>
      <c r="J10" s="5">
        <v>2.6</v>
      </c>
      <c r="K10" s="185"/>
      <c r="L10" s="5">
        <v>2.1</v>
      </c>
    </row>
    <row r="11" spans="1:12">
      <c r="A11" s="1" t="s">
        <v>727</v>
      </c>
      <c r="B11" s="5">
        <v>3</v>
      </c>
      <c r="C11" s="172"/>
      <c r="D11" s="2">
        <v>3</v>
      </c>
      <c r="E11" s="172"/>
      <c r="F11" s="5">
        <v>3</v>
      </c>
      <c r="G11" s="172"/>
      <c r="H11" s="2">
        <v>5</v>
      </c>
      <c r="I11" s="172"/>
      <c r="J11" s="5">
        <v>3</v>
      </c>
      <c r="K11" s="172"/>
      <c r="L11" s="5">
        <v>4</v>
      </c>
    </row>
    <row r="12" spans="1:12">
      <c r="A12" s="1" t="str">
        <f>bancodedados!H1</f>
        <v>Preço site Marca (PVP)</v>
      </c>
      <c r="B12" s="36">
        <f>bancodedados!H224</f>
        <v>0</v>
      </c>
      <c r="C12" s="8" t="e">
        <f>$B$12/D12-1</f>
        <v>#VALUE!</v>
      </c>
      <c r="D12" s="36" t="str">
        <f>bancodedados!H225</f>
        <v>Indisponivel</v>
      </c>
      <c r="E12" s="8" t="e">
        <f>$B$12/F12-1</f>
        <v>#DIV/0!</v>
      </c>
      <c r="F12" s="36">
        <f>bancodedados!H226</f>
        <v>0</v>
      </c>
      <c r="G12" s="8" t="e">
        <f>$B$12/H12-1</f>
        <v>#DIV/0!</v>
      </c>
      <c r="H12" s="36">
        <f>bancodedados!H227</f>
        <v>0</v>
      </c>
      <c r="I12" s="8">
        <f>$B$12/J12-1</f>
        <v>-1</v>
      </c>
      <c r="J12" s="36">
        <f>bancodedados!H228</f>
        <v>362.9</v>
      </c>
      <c r="K12" s="8" t="e">
        <f>$B$12/L12-1</f>
        <v>#DIV/0!</v>
      </c>
      <c r="L12" s="37">
        <f>bancodedados!H229</f>
        <v>0</v>
      </c>
    </row>
    <row r="13" spans="1:12">
      <c r="A13" s="1" t="str">
        <f>bancodedados!I1</f>
        <v>Preço Magazine</v>
      </c>
      <c r="B13" s="30">
        <f>bancodedados!I224</f>
        <v>0</v>
      </c>
      <c r="C13" s="8" t="e">
        <f>$B$13/D13-1</f>
        <v>#DIV/0!</v>
      </c>
      <c r="D13" s="30">
        <f>bancodedados!I225</f>
        <v>0</v>
      </c>
      <c r="E13" s="8" t="e">
        <f>$B$13/F13-1</f>
        <v>#DIV/0!</v>
      </c>
      <c r="F13" s="30">
        <f>bancodedados!I226</f>
        <v>0</v>
      </c>
      <c r="G13" s="8" t="e">
        <f>$B$13/H13-1</f>
        <v>#DIV/0!</v>
      </c>
      <c r="H13" s="30">
        <f>bancodedados!I227</f>
        <v>0</v>
      </c>
      <c r="I13" s="8" t="e">
        <f>$B$13/J13-1</f>
        <v>#DIV/0!</v>
      </c>
      <c r="J13" s="30">
        <f>bancodedados!I228</f>
        <v>0</v>
      </c>
      <c r="K13" s="8" t="e">
        <f>$B$13/L13-1</f>
        <v>#DIV/0!</v>
      </c>
      <c r="L13" s="38">
        <f>bancodedados!I229</f>
        <v>0</v>
      </c>
    </row>
    <row r="14" spans="1:12">
      <c r="A14" s="1" t="str">
        <f>bancodedados!J1</f>
        <v>Preço CB</v>
      </c>
      <c r="B14" s="30">
        <f>bancodedados!J224</f>
        <v>0</v>
      </c>
      <c r="C14" s="8" t="e">
        <f>$B$14/D14-1</f>
        <v>#DIV/0!</v>
      </c>
      <c r="D14" s="30">
        <f>bancodedados!J225</f>
        <v>0</v>
      </c>
      <c r="E14" s="8" t="e">
        <f>$B$14/F14-1</f>
        <v>#DIV/0!</v>
      </c>
      <c r="F14" s="30">
        <f>bancodedados!J226</f>
        <v>0</v>
      </c>
      <c r="G14" s="8" t="e">
        <f>$B$14/H14-1</f>
        <v>#DIV/0!</v>
      </c>
      <c r="H14" s="30">
        <f>bancodedados!J227</f>
        <v>0</v>
      </c>
      <c r="I14" s="8" t="e">
        <f>$B$14/J14-1</f>
        <v>#DIV/0!</v>
      </c>
      <c r="J14" s="30">
        <f>bancodedados!J228</f>
        <v>0</v>
      </c>
      <c r="K14" s="8" t="e">
        <f>$B$14/L14-1</f>
        <v>#DIV/0!</v>
      </c>
      <c r="L14" s="38">
        <f>bancodedados!J229</f>
        <v>0</v>
      </c>
    </row>
    <row r="15" spans="1:12">
      <c r="A15" s="1" t="str">
        <f>bancodedados!K1</f>
        <v>Preço ML</v>
      </c>
      <c r="B15" s="30" t="str">
        <f>bancodedados!K224</f>
        <v>112,53</v>
      </c>
      <c r="C15" s="8" t="e">
        <f>$B$15/D15-1</f>
        <v>#VALUE!</v>
      </c>
      <c r="D15" s="30" t="str">
        <f>bancodedados!K225</f>
        <v>Indisponivel</v>
      </c>
      <c r="E15" s="8">
        <f>$B$15/F15-1</f>
        <v>-0.59666666666666668</v>
      </c>
      <c r="F15" s="30">
        <f>bancodedados!K226</f>
        <v>279</v>
      </c>
      <c r="G15" s="8">
        <f>$B$15/H15-1</f>
        <v>-0.59666666666666668</v>
      </c>
      <c r="H15" s="30">
        <f>bancodedados!K227</f>
        <v>279</v>
      </c>
      <c r="I15" s="8" t="e">
        <f>$B$15/J15-1</f>
        <v>#VALUE!</v>
      </c>
      <c r="J15" s="30" t="str">
        <f>bancodedados!K228</f>
        <v>Indisponivel</v>
      </c>
      <c r="K15" s="8">
        <f>$B$15/L15-1</f>
        <v>-0.64445497630331761</v>
      </c>
      <c r="L15" s="38" t="str">
        <f>bancodedados!K229</f>
        <v>316,50</v>
      </c>
    </row>
    <row r="16" spans="1:12">
      <c r="A16" s="1" t="str">
        <f>bancodedados!L1</f>
        <v>Preço AMZ</v>
      </c>
      <c r="B16" s="30">
        <f>bancodedados!L224</f>
        <v>0</v>
      </c>
      <c r="C16" s="8">
        <f>$B$16/D16-1</f>
        <v>-1</v>
      </c>
      <c r="D16" s="30" t="str">
        <f>bancodedados!L225</f>
        <v>175,24</v>
      </c>
      <c r="E16" s="8" t="e">
        <f>$B$16/F16-1</f>
        <v>#DIV/0!</v>
      </c>
      <c r="F16" s="30">
        <f>bancodedados!L226</f>
        <v>0</v>
      </c>
      <c r="G16" s="8" t="e">
        <f>$B$16/H16-1</f>
        <v>#DIV/0!</v>
      </c>
      <c r="H16" s="30">
        <f>bancodedados!L227</f>
        <v>0</v>
      </c>
      <c r="I16" s="8">
        <f>$B$16/J16-1</f>
        <v>-1</v>
      </c>
      <c r="J16" s="30">
        <f>bancodedados!L228</f>
        <v>34</v>
      </c>
      <c r="K16" s="8" t="e">
        <f>$B$16/L16-1</f>
        <v>#DIV/0!</v>
      </c>
      <c r="L16" s="38">
        <f>bancodedados!L229</f>
        <v>0</v>
      </c>
    </row>
    <row r="17" spans="1:12" ht="15.75" thickBot="1">
      <c r="A17" s="11" t="str">
        <f>bancodedados!M1</f>
        <v>Preço Carrefour</v>
      </c>
      <c r="B17" s="39" t="str">
        <f>bancodedados!M224</f>
        <v>Indisponivel</v>
      </c>
      <c r="C17" s="12" t="e">
        <f>$B$17/D17-1</f>
        <v>#VALUE!</v>
      </c>
      <c r="D17" s="39" t="str">
        <f>bancodedados!M225</f>
        <v>Indisponivel</v>
      </c>
      <c r="E17" s="12" t="e">
        <f>$B$17/F17-1</f>
        <v>#VALUE!</v>
      </c>
      <c r="F17" s="39" t="str">
        <f>bancodedados!M226</f>
        <v>Indisponivel</v>
      </c>
      <c r="G17" s="12" t="e">
        <f>$B$17/H17-1</f>
        <v>#VALUE!</v>
      </c>
      <c r="H17" s="39" t="str">
        <f>bancodedados!M227</f>
        <v>Indisponivel</v>
      </c>
      <c r="I17" s="12" t="e">
        <f>$B$17/J17-1</f>
        <v>#VALUE!</v>
      </c>
      <c r="J17" s="39" t="str">
        <f>bancodedados!M228</f>
        <v>Indisponivel</v>
      </c>
      <c r="K17" s="12" t="e">
        <f>$B$17/L17-1</f>
        <v>#VALUE!</v>
      </c>
      <c r="L17" s="40" t="str">
        <f>bancodedados!M229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81" priority="5" operator="lessThan">
      <formula>0</formula>
    </cfRule>
    <cfRule type="cellIs" dxfId="80" priority="6" operator="greaterThan">
      <formula>0</formula>
    </cfRule>
  </conditionalFormatting>
  <conditionalFormatting sqref="G12:G17">
    <cfRule type="cellIs" dxfId="79" priority="1" operator="lessThan">
      <formula>0</formula>
    </cfRule>
    <cfRule type="cellIs" dxfId="78" priority="2" operator="greaterThan">
      <formula>0</formula>
    </cfRule>
  </conditionalFormatting>
  <conditionalFormatting sqref="K12:K17">
    <cfRule type="cellIs" dxfId="77" priority="3" operator="lessThan">
      <formula>0</formula>
    </cfRule>
    <cfRule type="cellIs" dxfId="76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9C78EF-EF0E-4AC4-A726-9B33D45FD1A7}">
  <sheetPr codeName="Planilha51"/>
  <dimension ref="A2:L17"/>
  <sheetViews>
    <sheetView workbookViewId="0">
      <selection activeCell="I26" sqref="I26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728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729</v>
      </c>
      <c r="E6" s="185"/>
      <c r="F6" s="4" t="s">
        <v>200</v>
      </c>
      <c r="G6" s="185"/>
      <c r="H6" s="4" t="s">
        <v>14</v>
      </c>
      <c r="I6" s="185"/>
      <c r="J6" s="4" t="s">
        <v>730</v>
      </c>
      <c r="K6" s="185"/>
      <c r="L6" s="10" t="s">
        <v>247</v>
      </c>
    </row>
    <row r="7" spans="1:12">
      <c r="A7" s="1" t="s">
        <v>15</v>
      </c>
      <c r="B7" s="5" t="s">
        <v>731</v>
      </c>
      <c r="C7" s="185"/>
      <c r="D7" s="2" t="s">
        <v>732</v>
      </c>
      <c r="E7" s="185"/>
      <c r="F7" s="9" t="s">
        <v>733</v>
      </c>
      <c r="G7" s="185"/>
      <c r="H7" s="2" t="s">
        <v>734</v>
      </c>
      <c r="I7" s="185"/>
      <c r="J7" s="5" t="s">
        <v>735</v>
      </c>
      <c r="K7" s="185"/>
      <c r="L7" s="7" t="s">
        <v>736</v>
      </c>
    </row>
    <row r="8" spans="1:12">
      <c r="A8" s="1" t="s">
        <v>22</v>
      </c>
      <c r="B8" s="2" t="s">
        <v>737</v>
      </c>
      <c r="C8" s="185"/>
      <c r="D8" s="2" t="s">
        <v>738</v>
      </c>
      <c r="E8" s="185"/>
      <c r="F8" s="2" t="s">
        <v>724</v>
      </c>
      <c r="G8" s="185"/>
      <c r="H8" s="2" t="s">
        <v>739</v>
      </c>
      <c r="I8" s="185"/>
      <c r="J8" s="2" t="s">
        <v>740</v>
      </c>
      <c r="K8" s="185"/>
      <c r="L8" s="3" t="s">
        <v>741</v>
      </c>
    </row>
    <row r="9" spans="1:12">
      <c r="A9" s="1" t="s">
        <v>53</v>
      </c>
      <c r="B9" s="5">
        <v>550</v>
      </c>
      <c r="C9" s="185"/>
      <c r="D9" s="5">
        <v>550</v>
      </c>
      <c r="E9" s="185"/>
      <c r="F9" s="5">
        <v>550</v>
      </c>
      <c r="G9" s="185"/>
      <c r="H9" s="2">
        <v>600</v>
      </c>
      <c r="I9" s="185"/>
      <c r="J9" s="5">
        <v>600</v>
      </c>
      <c r="K9" s="185"/>
      <c r="L9" s="7">
        <v>850</v>
      </c>
    </row>
    <row r="10" spans="1:12">
      <c r="A10" s="1" t="s">
        <v>726</v>
      </c>
      <c r="B10" s="5">
        <v>1.9</v>
      </c>
      <c r="C10" s="185"/>
      <c r="D10" s="154">
        <v>2</v>
      </c>
      <c r="E10" s="185"/>
      <c r="F10" s="154">
        <v>2</v>
      </c>
      <c r="G10" s="185"/>
      <c r="H10" s="2">
        <v>2.2000000000000002</v>
      </c>
      <c r="I10" s="185"/>
      <c r="J10" s="5">
        <v>2.1</v>
      </c>
      <c r="K10" s="185"/>
      <c r="L10" s="155" t="s">
        <v>742</v>
      </c>
    </row>
    <row r="11" spans="1:12">
      <c r="A11" s="1" t="s">
        <v>727</v>
      </c>
      <c r="B11" s="5">
        <v>2</v>
      </c>
      <c r="C11" s="172"/>
      <c r="D11" s="2">
        <v>2</v>
      </c>
      <c r="E11" s="172"/>
      <c r="F11" s="5">
        <v>2</v>
      </c>
      <c r="G11" s="172"/>
      <c r="H11" s="2">
        <v>2</v>
      </c>
      <c r="I11" s="172"/>
      <c r="J11" s="5">
        <v>2</v>
      </c>
      <c r="K11" s="172"/>
      <c r="L11" s="7">
        <v>2</v>
      </c>
    </row>
    <row r="12" spans="1:12">
      <c r="A12" s="1" t="str">
        <f>bancodedados!H1</f>
        <v>Preço site Marca (PVP)</v>
      </c>
      <c r="B12" s="36">
        <f>bancodedados!H230</f>
        <v>0</v>
      </c>
      <c r="C12" s="8">
        <f>$B$12/D12-1</f>
        <v>-1</v>
      </c>
      <c r="D12" s="36">
        <f>bancodedados!H231</f>
        <v>429.9</v>
      </c>
      <c r="E12" s="8" t="e">
        <f>$B$12/F12-1</f>
        <v>#DIV/0!</v>
      </c>
      <c r="F12" s="36">
        <f>bancodedados!H232</f>
        <v>0</v>
      </c>
      <c r="G12" s="8">
        <f>$B$12/H12-1</f>
        <v>-1</v>
      </c>
      <c r="H12" s="36">
        <f>bancodedados!H233</f>
        <v>459.08</v>
      </c>
      <c r="I12" s="8" t="e">
        <f>$B$12/J12-1</f>
        <v>#VALUE!</v>
      </c>
      <c r="J12" s="36" t="str">
        <f>bancodedados!H234</f>
        <v>Indisponivel</v>
      </c>
      <c r="K12" s="8" t="e">
        <f>$B$12/L12-1</f>
        <v>#DIV/0!</v>
      </c>
      <c r="L12" s="37">
        <f>bancodedados!H235</f>
        <v>0</v>
      </c>
    </row>
    <row r="13" spans="1:12">
      <c r="A13" s="1" t="str">
        <f>bancodedados!I1</f>
        <v>Preço Magazine</v>
      </c>
      <c r="B13" s="30">
        <f>bancodedados!I230</f>
        <v>0</v>
      </c>
      <c r="C13" s="8" t="e">
        <f>$B$13/D13-1</f>
        <v>#DIV/0!</v>
      </c>
      <c r="D13" s="30">
        <f>bancodedados!I231</f>
        <v>0</v>
      </c>
      <c r="E13" s="8" t="e">
        <f>$B$13/F13-1</f>
        <v>#DIV/0!</v>
      </c>
      <c r="F13" s="30">
        <f>bancodedados!I232</f>
        <v>0</v>
      </c>
      <c r="G13" s="8" t="e">
        <f>$B$13/H13-1</f>
        <v>#DIV/0!</v>
      </c>
      <c r="H13" s="30">
        <f>bancodedados!I233</f>
        <v>0</v>
      </c>
      <c r="I13" s="8" t="e">
        <f>$B$13/J13-1</f>
        <v>#DIV/0!</v>
      </c>
      <c r="J13" s="30">
        <f>bancodedados!I234</f>
        <v>0</v>
      </c>
      <c r="K13" s="8" t="e">
        <f>$B$13/L13-1</f>
        <v>#DIV/0!</v>
      </c>
      <c r="L13" s="38">
        <f>bancodedados!I235</f>
        <v>0</v>
      </c>
    </row>
    <row r="14" spans="1:12">
      <c r="A14" s="1" t="str">
        <f>bancodedados!J1</f>
        <v>Preço CB</v>
      </c>
      <c r="B14" s="30">
        <f>bancodedados!J230</f>
        <v>0</v>
      </c>
      <c r="C14" s="8" t="e">
        <f>$B$14/D14-1</f>
        <v>#DIV/0!</v>
      </c>
      <c r="D14" s="30">
        <f>bancodedados!J231</f>
        <v>0</v>
      </c>
      <c r="E14" s="8" t="e">
        <f>$B$14/F14-1</f>
        <v>#DIV/0!</v>
      </c>
      <c r="F14" s="30">
        <f>bancodedados!J232</f>
        <v>0</v>
      </c>
      <c r="G14" s="8" t="e">
        <f>$B$14/H14-1</f>
        <v>#DIV/0!</v>
      </c>
      <c r="H14" s="30">
        <f>bancodedados!J233</f>
        <v>0</v>
      </c>
      <c r="I14" s="8" t="e">
        <f>$B$14/J14-1</f>
        <v>#DIV/0!</v>
      </c>
      <c r="J14" s="30">
        <f>bancodedados!J234</f>
        <v>0</v>
      </c>
      <c r="K14" s="8" t="e">
        <f>$B$14/L14-1</f>
        <v>#DIV/0!</v>
      </c>
      <c r="L14" s="38">
        <f>bancodedados!J235</f>
        <v>0</v>
      </c>
    </row>
    <row r="15" spans="1:12">
      <c r="A15" s="1" t="str">
        <f>bancodedados!K1</f>
        <v>Preço ML</v>
      </c>
      <c r="B15" s="30" t="str">
        <f>bancodedados!K230</f>
        <v>Indisponivel</v>
      </c>
      <c r="C15" s="8" t="e">
        <f>$B$15/D15-1</f>
        <v>#VALUE!</v>
      </c>
      <c r="D15" s="30" t="str">
        <f>bancodedados!K231</f>
        <v>Indisponivel</v>
      </c>
      <c r="E15" s="8" t="e">
        <f>$B$15/F15-1</f>
        <v>#VALUE!</v>
      </c>
      <c r="F15" s="30" t="str">
        <f>bancodedados!K232</f>
        <v>Indisponivel</v>
      </c>
      <c r="G15" s="8" t="e">
        <f>$B$15/H15-1</f>
        <v>#VALUE!</v>
      </c>
      <c r="H15" s="30">
        <f>bancodedados!K233</f>
        <v>499</v>
      </c>
      <c r="I15" s="8" t="e">
        <f>$B$15/J15-1</f>
        <v>#VALUE!</v>
      </c>
      <c r="J15" s="30" t="str">
        <f>bancodedados!K234</f>
        <v>166,47</v>
      </c>
      <c r="K15" s="8" t="e">
        <f>$B$15/L15-1</f>
        <v>#VALUE!</v>
      </c>
      <c r="L15" s="38" t="str">
        <f>bancodedados!K235</f>
        <v>818,99</v>
      </c>
    </row>
    <row r="16" spans="1:12">
      <c r="A16" s="1" t="str">
        <f>bancodedados!L1</f>
        <v>Preço AMZ</v>
      </c>
      <c r="B16" s="30">
        <f>bancodedados!L230</f>
        <v>0</v>
      </c>
      <c r="C16" s="8">
        <f>$B$16/D16-1</f>
        <v>-1</v>
      </c>
      <c r="D16" s="30" t="str">
        <f>bancodedados!L231</f>
        <v>189,98</v>
      </c>
      <c r="E16" s="8" t="e">
        <f>$B$16/F16-1</f>
        <v>#DIV/0!</v>
      </c>
      <c r="F16" s="30">
        <f>bancodedados!L232</f>
        <v>0</v>
      </c>
      <c r="G16" s="8" t="e">
        <f>$B$16/H16-1</f>
        <v>#DIV/0!</v>
      </c>
      <c r="H16" s="30">
        <f>bancodedados!L233</f>
        <v>0</v>
      </c>
      <c r="I16" s="8" t="e">
        <f>$B$16/J16-1</f>
        <v>#VALUE!</v>
      </c>
      <c r="J16" s="30" t="str">
        <f>bancodedados!L234</f>
        <v>Indisponivel</v>
      </c>
      <c r="K16" s="8" t="e">
        <f>$B$16/L16-1</f>
        <v>#DIV/0!</v>
      </c>
      <c r="L16" s="38">
        <f>bancodedados!L235</f>
        <v>0</v>
      </c>
    </row>
    <row r="17" spans="1:12" ht="15.75" thickBot="1">
      <c r="A17" s="11" t="str">
        <f>bancodedados!M1</f>
        <v>Preço Carrefour</v>
      </c>
      <c r="B17" s="39" t="str">
        <f>bancodedados!M230</f>
        <v>Indisponivel</v>
      </c>
      <c r="C17" s="12" t="e">
        <f>$B$17/D17-1</f>
        <v>#VALUE!</v>
      </c>
      <c r="D17" s="39" t="str">
        <f>bancodedados!M231</f>
        <v>Indisponivel</v>
      </c>
      <c r="E17" s="12" t="e">
        <f>$B$17/F17-1</f>
        <v>#VALUE!</v>
      </c>
      <c r="F17" s="39" t="str">
        <f>bancodedados!M232</f>
        <v>Indisponivel</v>
      </c>
      <c r="G17" s="12" t="e">
        <f>$B$17/H17-1</f>
        <v>#VALUE!</v>
      </c>
      <c r="H17" s="39" t="str">
        <f>bancodedados!M233</f>
        <v>Indisponivel</v>
      </c>
      <c r="I17" s="12" t="e">
        <f>$B$17/J17-1</f>
        <v>#VALUE!</v>
      </c>
      <c r="J17" s="39" t="str">
        <f>bancodedados!M234</f>
        <v>Indisponivel</v>
      </c>
      <c r="K17" s="12" t="e">
        <f>$B$17/L17-1</f>
        <v>#VALUE!</v>
      </c>
      <c r="L17" s="40" t="str">
        <f>bancodedados!M235</f>
        <v>649,00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75" priority="5" operator="lessThan">
      <formula>0</formula>
    </cfRule>
    <cfRule type="cellIs" dxfId="74" priority="6" operator="greaterThan">
      <formula>0</formula>
    </cfRule>
  </conditionalFormatting>
  <conditionalFormatting sqref="G12:G17">
    <cfRule type="cellIs" dxfId="73" priority="1" operator="lessThan">
      <formula>0</formula>
    </cfRule>
    <cfRule type="cellIs" dxfId="72" priority="2" operator="greaterThan">
      <formula>0</formula>
    </cfRule>
  </conditionalFormatting>
  <conditionalFormatting sqref="K12:K17">
    <cfRule type="cellIs" dxfId="71" priority="3" operator="lessThan">
      <formula>0</formula>
    </cfRule>
    <cfRule type="cellIs" dxfId="70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7B4FFD-7B2F-4570-ABF9-3AA3CB8C6A91}">
  <sheetPr codeName="Planilha52"/>
  <dimension ref="A2:L17"/>
  <sheetViews>
    <sheetView workbookViewId="0">
      <selection activeCell="G22" sqref="G22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743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729</v>
      </c>
      <c r="E6" s="185"/>
      <c r="F6" s="4" t="s">
        <v>200</v>
      </c>
      <c r="G6" s="185"/>
      <c r="H6" s="4" t="s">
        <v>14</v>
      </c>
      <c r="I6" s="185"/>
      <c r="J6" s="4" t="s">
        <v>730</v>
      </c>
      <c r="K6" s="185"/>
      <c r="L6" s="10" t="s">
        <v>247</v>
      </c>
    </row>
    <row r="7" spans="1:12">
      <c r="A7" s="1" t="s">
        <v>15</v>
      </c>
      <c r="B7" s="5" t="s">
        <v>744</v>
      </c>
      <c r="C7" s="185"/>
      <c r="D7" s="2" t="s">
        <v>732</v>
      </c>
      <c r="E7" s="185"/>
      <c r="F7" s="9" t="s">
        <v>733</v>
      </c>
      <c r="G7" s="185"/>
      <c r="H7" s="2" t="s">
        <v>734</v>
      </c>
      <c r="I7" s="185"/>
      <c r="J7" s="5" t="s">
        <v>735</v>
      </c>
      <c r="K7" s="185"/>
      <c r="L7" s="7" t="s">
        <v>736</v>
      </c>
    </row>
    <row r="8" spans="1:12">
      <c r="A8" s="1" t="s">
        <v>22</v>
      </c>
      <c r="B8" s="2" t="s">
        <v>745</v>
      </c>
      <c r="C8" s="185"/>
      <c r="D8" s="2" t="s">
        <v>738</v>
      </c>
      <c r="E8" s="185"/>
      <c r="F8" s="2" t="s">
        <v>724</v>
      </c>
      <c r="G8" s="185"/>
      <c r="H8" s="2" t="s">
        <v>739</v>
      </c>
      <c r="I8" s="185"/>
      <c r="J8" s="2" t="s">
        <v>740</v>
      </c>
      <c r="K8" s="185"/>
      <c r="L8" s="3" t="s">
        <v>741</v>
      </c>
    </row>
    <row r="9" spans="1:12">
      <c r="A9" s="1" t="s">
        <v>53</v>
      </c>
      <c r="B9" s="5">
        <v>550</v>
      </c>
      <c r="C9" s="185"/>
      <c r="D9" s="5">
        <v>550</v>
      </c>
      <c r="E9" s="185"/>
      <c r="F9" s="5">
        <v>550</v>
      </c>
      <c r="G9" s="185"/>
      <c r="H9" s="2">
        <v>600</v>
      </c>
      <c r="I9" s="185"/>
      <c r="J9" s="5">
        <v>600</v>
      </c>
      <c r="K9" s="185"/>
      <c r="L9" s="7">
        <v>850</v>
      </c>
    </row>
    <row r="10" spans="1:12">
      <c r="A10" s="1" t="s">
        <v>726</v>
      </c>
      <c r="B10" s="5">
        <v>2.2000000000000002</v>
      </c>
      <c r="C10" s="185"/>
      <c r="D10" s="154">
        <v>2</v>
      </c>
      <c r="E10" s="185"/>
      <c r="F10" s="154">
        <v>2</v>
      </c>
      <c r="G10" s="185"/>
      <c r="H10" s="2">
        <v>2.2000000000000002</v>
      </c>
      <c r="I10" s="185"/>
      <c r="J10" s="5">
        <v>2.1</v>
      </c>
      <c r="K10" s="185"/>
      <c r="L10" s="155" t="s">
        <v>742</v>
      </c>
    </row>
    <row r="11" spans="1:12">
      <c r="A11" s="1" t="s">
        <v>727</v>
      </c>
      <c r="B11" s="5">
        <v>2</v>
      </c>
      <c r="C11" s="172"/>
      <c r="D11" s="2">
        <v>2</v>
      </c>
      <c r="E11" s="172"/>
      <c r="F11" s="5">
        <v>2</v>
      </c>
      <c r="G11" s="172"/>
      <c r="H11" s="2">
        <v>2</v>
      </c>
      <c r="I11" s="172"/>
      <c r="J11" s="5">
        <v>2</v>
      </c>
      <c r="K11" s="172"/>
      <c r="L11" s="7">
        <v>2</v>
      </c>
    </row>
    <row r="12" spans="1:12">
      <c r="A12" s="1" t="str">
        <f>bancodedados!H1</f>
        <v>Preço site Marca (PVP)</v>
      </c>
      <c r="B12" s="36" t="str">
        <f>bancodedados!H236</f>
        <v>Indisponivel</v>
      </c>
      <c r="C12" s="8" t="e">
        <f>$B$12/D12-1</f>
        <v>#VALUE!</v>
      </c>
      <c r="D12" s="36">
        <f>bancodedados!H231</f>
        <v>429.9</v>
      </c>
      <c r="E12" s="8" t="e">
        <f>$B$12/F12-1</f>
        <v>#VALUE!</v>
      </c>
      <c r="F12" s="36">
        <f>bancodedados!H232</f>
        <v>0</v>
      </c>
      <c r="G12" s="8" t="e">
        <f>$B$12/H12-1</f>
        <v>#VALUE!</v>
      </c>
      <c r="H12" s="36">
        <f>bancodedados!H233</f>
        <v>459.08</v>
      </c>
      <c r="I12" s="8" t="e">
        <f>$B$12/J12-1</f>
        <v>#VALUE!</v>
      </c>
      <c r="J12" s="36" t="str">
        <f>bancodedados!H234</f>
        <v>Indisponivel</v>
      </c>
      <c r="K12" s="8" t="e">
        <f>$B$12/L12-1</f>
        <v>#VALUE!</v>
      </c>
      <c r="L12" s="37">
        <f>bancodedados!H235</f>
        <v>0</v>
      </c>
    </row>
    <row r="13" spans="1:12">
      <c r="A13" s="1" t="str">
        <f>bancodedados!I1</f>
        <v>Preço Magazine</v>
      </c>
      <c r="B13" s="30">
        <f>bancodedados!I236</f>
        <v>0</v>
      </c>
      <c r="C13" s="8" t="e">
        <f>$B$13/D13-1</f>
        <v>#DIV/0!</v>
      </c>
      <c r="D13" s="30">
        <f>bancodedados!I231</f>
        <v>0</v>
      </c>
      <c r="E13" s="8" t="e">
        <f>$B$13/F13-1</f>
        <v>#DIV/0!</v>
      </c>
      <c r="F13" s="30">
        <f>bancodedados!I232</f>
        <v>0</v>
      </c>
      <c r="G13" s="8" t="e">
        <f>$B$13/H13-1</f>
        <v>#DIV/0!</v>
      </c>
      <c r="H13" s="30">
        <f>bancodedados!I233</f>
        <v>0</v>
      </c>
      <c r="I13" s="8" t="e">
        <f>$B$13/J13-1</f>
        <v>#DIV/0!</v>
      </c>
      <c r="J13" s="30">
        <f>bancodedados!I234</f>
        <v>0</v>
      </c>
      <c r="K13" s="8" t="e">
        <f>$B$13/L13-1</f>
        <v>#DIV/0!</v>
      </c>
      <c r="L13" s="38">
        <f>bancodedados!I235</f>
        <v>0</v>
      </c>
    </row>
    <row r="14" spans="1:12">
      <c r="A14" s="1" t="str">
        <f>bancodedados!J1</f>
        <v>Preço CB</v>
      </c>
      <c r="B14" s="30">
        <f>bancodedados!J236</f>
        <v>0</v>
      </c>
      <c r="C14" s="8" t="e">
        <f>$B$14/D14-1</f>
        <v>#DIV/0!</v>
      </c>
      <c r="D14" s="30">
        <f>bancodedados!J231</f>
        <v>0</v>
      </c>
      <c r="E14" s="8" t="e">
        <f>$B$14/F14-1</f>
        <v>#DIV/0!</v>
      </c>
      <c r="F14" s="30">
        <f>bancodedados!J232</f>
        <v>0</v>
      </c>
      <c r="G14" s="8" t="e">
        <f>$B$14/H14-1</f>
        <v>#DIV/0!</v>
      </c>
      <c r="H14" s="30">
        <f>bancodedados!J233</f>
        <v>0</v>
      </c>
      <c r="I14" s="8" t="e">
        <f>$B$14/J14-1</f>
        <v>#DIV/0!</v>
      </c>
      <c r="J14" s="30">
        <f>bancodedados!J234</f>
        <v>0</v>
      </c>
      <c r="K14" s="8" t="e">
        <f>$B$14/L14-1</f>
        <v>#DIV/0!</v>
      </c>
      <c r="L14" s="38">
        <f>bancodedados!J235</f>
        <v>0</v>
      </c>
    </row>
    <row r="15" spans="1:12">
      <c r="A15" s="1" t="str">
        <f>bancodedados!K1</f>
        <v>Preço ML</v>
      </c>
      <c r="B15" s="30">
        <f>bancodedados!K236</f>
        <v>549</v>
      </c>
      <c r="C15" s="8" t="e">
        <f>$B$15/D15-1</f>
        <v>#VALUE!</v>
      </c>
      <c r="D15" s="30" t="str">
        <f>bancodedados!K231</f>
        <v>Indisponivel</v>
      </c>
      <c r="E15" s="8" t="e">
        <f>$B$15/F15-1</f>
        <v>#VALUE!</v>
      </c>
      <c r="F15" s="30" t="str">
        <f>bancodedados!K232</f>
        <v>Indisponivel</v>
      </c>
      <c r="G15" s="8">
        <f>$B$15/H15-1</f>
        <v>0.10020040080160331</v>
      </c>
      <c r="H15" s="30">
        <f>bancodedados!K233</f>
        <v>499</v>
      </c>
      <c r="I15" s="8">
        <f>$B$15/J15-1</f>
        <v>2.2978915119841412</v>
      </c>
      <c r="J15" s="30" t="str">
        <f>bancodedados!K234</f>
        <v>166,47</v>
      </c>
      <c r="K15" s="8">
        <f>$B$15/L15-1</f>
        <v>-0.32966214483693335</v>
      </c>
      <c r="L15" s="38" t="str">
        <f>bancodedados!K235</f>
        <v>818,99</v>
      </c>
    </row>
    <row r="16" spans="1:12">
      <c r="A16" s="1" t="str">
        <f>bancodedados!L1</f>
        <v>Preço AMZ</v>
      </c>
      <c r="B16" s="30">
        <f>bancodedados!L236</f>
        <v>0</v>
      </c>
      <c r="C16" s="8">
        <f>$B$16/D16-1</f>
        <v>-1</v>
      </c>
      <c r="D16" s="30" t="str">
        <f>bancodedados!L231</f>
        <v>189,98</v>
      </c>
      <c r="E16" s="8" t="e">
        <f>$B$16/F16-1</f>
        <v>#DIV/0!</v>
      </c>
      <c r="F16" s="30">
        <f>bancodedados!L232</f>
        <v>0</v>
      </c>
      <c r="G16" s="8" t="e">
        <f>$B$16/H16-1</f>
        <v>#DIV/0!</v>
      </c>
      <c r="H16" s="30">
        <f>bancodedados!L233</f>
        <v>0</v>
      </c>
      <c r="I16" s="8" t="e">
        <f>$B$16/J16-1</f>
        <v>#VALUE!</v>
      </c>
      <c r="J16" s="30" t="str">
        <f>bancodedados!L234</f>
        <v>Indisponivel</v>
      </c>
      <c r="K16" s="8" t="e">
        <f>$B$16/L16-1</f>
        <v>#DIV/0!</v>
      </c>
      <c r="L16" s="38">
        <f>bancodedados!L235</f>
        <v>0</v>
      </c>
    </row>
    <row r="17" spans="1:12" ht="15.75" thickBot="1">
      <c r="A17" s="11" t="str">
        <f>bancodedados!M1</f>
        <v>Preço Carrefour</v>
      </c>
      <c r="B17" s="39" t="str">
        <f>bancodedados!M236</f>
        <v>Indisponivel</v>
      </c>
      <c r="C17" s="12" t="e">
        <f>$B$17/D17-1</f>
        <v>#VALUE!</v>
      </c>
      <c r="D17" s="39" t="str">
        <f>bancodedados!M231</f>
        <v>Indisponivel</v>
      </c>
      <c r="E17" s="12" t="e">
        <f>$B$17/F17-1</f>
        <v>#VALUE!</v>
      </c>
      <c r="F17" s="39" t="str">
        <f>bancodedados!M232</f>
        <v>Indisponivel</v>
      </c>
      <c r="G17" s="12" t="e">
        <f>$B$17/H17-1</f>
        <v>#VALUE!</v>
      </c>
      <c r="H17" s="39" t="str">
        <f>bancodedados!M233</f>
        <v>Indisponivel</v>
      </c>
      <c r="I17" s="12" t="e">
        <f>$B$17/J17-1</f>
        <v>#VALUE!</v>
      </c>
      <c r="J17" s="39" t="str">
        <f>bancodedados!M234</f>
        <v>Indisponivel</v>
      </c>
      <c r="K17" s="12" t="e">
        <f>$B$17/L17-1</f>
        <v>#VALUE!</v>
      </c>
      <c r="L17" s="40" t="str">
        <f>bancodedados!M235</f>
        <v>649,00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69" priority="5" operator="lessThan">
      <formula>0</formula>
    </cfRule>
    <cfRule type="cellIs" dxfId="68" priority="6" operator="greaterThan">
      <formula>0</formula>
    </cfRule>
  </conditionalFormatting>
  <conditionalFormatting sqref="G12:G17">
    <cfRule type="cellIs" dxfId="67" priority="1" operator="lessThan">
      <formula>0</formula>
    </cfRule>
    <cfRule type="cellIs" dxfId="66" priority="2" operator="greaterThan">
      <formula>0</formula>
    </cfRule>
  </conditionalFormatting>
  <conditionalFormatting sqref="K12:K17">
    <cfRule type="cellIs" dxfId="65" priority="3" operator="lessThan">
      <formula>0</formula>
    </cfRule>
    <cfRule type="cellIs" dxfId="64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BFDE68-27E1-40E8-B8C3-5B435868476C}">
  <sheetPr codeName="Planilha53"/>
  <dimension ref="A2:L17"/>
  <sheetViews>
    <sheetView workbookViewId="0">
      <selection sqref="A1:XFD1048576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746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10</v>
      </c>
      <c r="E6" s="185"/>
      <c r="F6" s="4" t="s">
        <v>10</v>
      </c>
      <c r="G6" s="185"/>
      <c r="H6" s="4" t="s">
        <v>14</v>
      </c>
      <c r="I6" s="185"/>
      <c r="J6" s="4" t="s">
        <v>200</v>
      </c>
      <c r="K6" s="185"/>
      <c r="L6" s="10" t="s">
        <v>200</v>
      </c>
    </row>
    <row r="7" spans="1:12">
      <c r="A7" s="1" t="s">
        <v>15</v>
      </c>
      <c r="B7" s="5" t="s">
        <v>747</v>
      </c>
      <c r="C7" s="185"/>
      <c r="D7" s="2" t="s">
        <v>748</v>
      </c>
      <c r="E7" s="185"/>
      <c r="F7" s="9" t="s">
        <v>749</v>
      </c>
      <c r="G7" s="185"/>
      <c r="H7" s="2" t="s">
        <v>750</v>
      </c>
      <c r="I7" s="185"/>
      <c r="J7" s="5" t="s">
        <v>751</v>
      </c>
      <c r="K7" s="185"/>
      <c r="L7" s="7" t="s">
        <v>752</v>
      </c>
    </row>
    <row r="8" spans="1:12">
      <c r="A8" s="1" t="s">
        <v>22</v>
      </c>
      <c r="B8" s="2" t="s">
        <v>753</v>
      </c>
      <c r="C8" s="185"/>
      <c r="D8" s="2" t="s">
        <v>754</v>
      </c>
      <c r="E8" s="185"/>
      <c r="F8" s="2" t="s">
        <v>755</v>
      </c>
      <c r="G8" s="185"/>
      <c r="H8" s="2" t="s">
        <v>756</v>
      </c>
      <c r="I8" s="185"/>
      <c r="J8" s="2" t="s">
        <v>757</v>
      </c>
      <c r="K8" s="185"/>
      <c r="L8" s="3" t="s">
        <v>758</v>
      </c>
    </row>
    <row r="9" spans="1:12">
      <c r="A9" s="1" t="s">
        <v>53</v>
      </c>
      <c r="B9" s="5">
        <v>900</v>
      </c>
      <c r="C9" s="185"/>
      <c r="D9" s="5">
        <v>900</v>
      </c>
      <c r="E9" s="185"/>
      <c r="F9" s="5">
        <v>900</v>
      </c>
      <c r="G9" s="185"/>
      <c r="H9" s="2">
        <v>800</v>
      </c>
      <c r="I9" s="185"/>
      <c r="J9" s="5">
        <v>700</v>
      </c>
      <c r="K9" s="185"/>
      <c r="L9" s="7">
        <v>700</v>
      </c>
    </row>
    <row r="10" spans="1:12">
      <c r="A10" s="1" t="s">
        <v>726</v>
      </c>
      <c r="B10" s="5">
        <v>2.7</v>
      </c>
      <c r="C10" s="185"/>
      <c r="D10" s="154">
        <v>2.6</v>
      </c>
      <c r="E10" s="185"/>
      <c r="F10" s="154">
        <v>2.6</v>
      </c>
      <c r="G10" s="185"/>
      <c r="H10" s="2">
        <v>2.5</v>
      </c>
      <c r="I10" s="185"/>
      <c r="J10" s="5">
        <v>3.1</v>
      </c>
      <c r="K10" s="185"/>
      <c r="L10" s="155">
        <v>2.5</v>
      </c>
    </row>
    <row r="11" spans="1:12">
      <c r="A11" s="1" t="s">
        <v>727</v>
      </c>
      <c r="B11" s="5">
        <v>5</v>
      </c>
      <c r="C11" s="172"/>
      <c r="D11" s="2">
        <v>4</v>
      </c>
      <c r="E11" s="172"/>
      <c r="F11" s="5">
        <v>4</v>
      </c>
      <c r="G11" s="172"/>
      <c r="H11" s="2">
        <v>5</v>
      </c>
      <c r="I11" s="172"/>
      <c r="J11" s="5">
        <v>5</v>
      </c>
      <c r="K11" s="172"/>
      <c r="L11" s="7">
        <v>1</v>
      </c>
    </row>
    <row r="12" spans="1:12">
      <c r="A12" s="1" t="str">
        <f>bancodedados!H1</f>
        <v>Preço site Marca (PVP)</v>
      </c>
      <c r="B12" s="36">
        <f>bancodedados!H242</f>
        <v>0</v>
      </c>
      <c r="C12" s="8" t="e">
        <f>$B$12/D12-1</f>
        <v>#DIV/0!</v>
      </c>
      <c r="D12" s="36">
        <f>bancodedados!H243</f>
        <v>0</v>
      </c>
      <c r="E12" s="8" t="e">
        <f>$B$12/F12-1</f>
        <v>#VALUE!</v>
      </c>
      <c r="F12" s="36" t="str">
        <f>bancodedados!H244</f>
        <v>Indisponivel</v>
      </c>
      <c r="G12" s="8">
        <f>$B$12/H12-1</f>
        <v>-1</v>
      </c>
      <c r="H12" s="36" t="str">
        <f>bancodedados!H245</f>
        <v>1.999,90</v>
      </c>
      <c r="I12" s="8" t="e">
        <f>$B$12/J12-1</f>
        <v>#VALUE!</v>
      </c>
      <c r="J12" s="36" t="str">
        <f>bancodedados!H246</f>
        <v>Indisponivel</v>
      </c>
      <c r="K12" s="8">
        <f>$B$12/L12-1</f>
        <v>-1</v>
      </c>
      <c r="L12" s="37">
        <f>bancodedados!H247</f>
        <v>2099</v>
      </c>
    </row>
    <row r="13" spans="1:12">
      <c r="A13" s="1" t="str">
        <f>bancodedados!I1</f>
        <v>Preço Magazine</v>
      </c>
      <c r="B13" s="30">
        <f>bancodedados!I242</f>
        <v>0</v>
      </c>
      <c r="C13" s="8" t="e">
        <f>$B$13/D13-1</f>
        <v>#DIV/0!</v>
      </c>
      <c r="D13" s="30">
        <f>bancodedados!I243</f>
        <v>0</v>
      </c>
      <c r="E13" s="8" t="e">
        <f>$B$13/F13-1</f>
        <v>#DIV/0!</v>
      </c>
      <c r="F13" s="30">
        <f>bancodedados!I244</f>
        <v>0</v>
      </c>
      <c r="G13" s="8" t="e">
        <f>$B$13/H13-1</f>
        <v>#DIV/0!</v>
      </c>
      <c r="H13" s="30">
        <f>bancodedados!I245</f>
        <v>0</v>
      </c>
      <c r="I13" s="8" t="e">
        <f>$B$13/J13-1</f>
        <v>#DIV/0!</v>
      </c>
      <c r="J13" s="30">
        <f>bancodedados!I246</f>
        <v>0</v>
      </c>
      <c r="K13" s="8" t="e">
        <f>$B$13/L13-1</f>
        <v>#DIV/0!</v>
      </c>
      <c r="L13" s="38">
        <f>bancodedados!I247</f>
        <v>0</v>
      </c>
    </row>
    <row r="14" spans="1:12">
      <c r="A14" s="1" t="str">
        <f>bancodedados!J1</f>
        <v>Preço CB</v>
      </c>
      <c r="B14" s="30">
        <f>bancodedados!J242</f>
        <v>0</v>
      </c>
      <c r="C14" s="8" t="e">
        <f>$B$14/D14-1</f>
        <v>#DIV/0!</v>
      </c>
      <c r="D14" s="30">
        <f>bancodedados!J243</f>
        <v>0</v>
      </c>
      <c r="E14" s="8" t="e">
        <f>$B$14/F14-1</f>
        <v>#DIV/0!</v>
      </c>
      <c r="F14" s="30">
        <f>bancodedados!J244</f>
        <v>0</v>
      </c>
      <c r="G14" s="8" t="e">
        <f>$B$14/H14-1</f>
        <v>#DIV/0!</v>
      </c>
      <c r="H14" s="30">
        <f>bancodedados!J245</f>
        <v>0</v>
      </c>
      <c r="I14" s="8" t="e">
        <f>$B$14/J14-1</f>
        <v>#DIV/0!</v>
      </c>
      <c r="J14" s="30">
        <f>bancodedados!J246</f>
        <v>0</v>
      </c>
      <c r="K14" s="8" t="e">
        <f>$B$14/L14-1</f>
        <v>#DIV/0!</v>
      </c>
      <c r="L14" s="38">
        <f>bancodedados!J247</f>
        <v>0</v>
      </c>
    </row>
    <row r="15" spans="1:12">
      <c r="A15" s="1" t="str">
        <f>bancodedados!K1</f>
        <v>Preço ML</v>
      </c>
      <c r="B15" s="30" t="str">
        <f>bancodedados!K242</f>
        <v>Indisponivel</v>
      </c>
      <c r="C15" s="8" t="e">
        <f>$B$15/D15-1</f>
        <v>#VALUE!</v>
      </c>
      <c r="D15" s="30" t="str">
        <f>bancodedados!K243</f>
        <v>178,20</v>
      </c>
      <c r="E15" s="8" t="e">
        <f>$B$15/F15-1</f>
        <v>#VALUE!</v>
      </c>
      <c r="F15" s="30" t="str">
        <f>bancodedados!K244</f>
        <v>Indisponivel</v>
      </c>
      <c r="G15" s="8" t="e">
        <f>$B$15/H15-1</f>
        <v>#VALUE!</v>
      </c>
      <c r="H15" s="30" t="str">
        <f>bancodedados!K245</f>
        <v>Indisponivel</v>
      </c>
      <c r="I15" s="8" t="e">
        <f>$B$15/J15-1</f>
        <v>#VALUE!</v>
      </c>
      <c r="J15" s="30" t="str">
        <f>bancodedados!K246</f>
        <v>1499,71</v>
      </c>
      <c r="K15" s="8" t="e">
        <f>$B$15/L15-1</f>
        <v>#VALUE!</v>
      </c>
      <c r="L15" s="38" t="str">
        <f>bancodedados!K247</f>
        <v>1933,90</v>
      </c>
    </row>
    <row r="16" spans="1:12">
      <c r="A16" s="1" t="str">
        <f>bancodedados!L1</f>
        <v>Preço AMZ</v>
      </c>
      <c r="B16" s="30">
        <f>bancodedados!L242</f>
        <v>0</v>
      </c>
      <c r="C16" s="8" t="e">
        <f>$B$16/D16-1</f>
        <v>#DIV/0!</v>
      </c>
      <c r="D16" s="30">
        <f>bancodedados!L243</f>
        <v>0</v>
      </c>
      <c r="E16" s="8" t="e">
        <f>$B$16/F16-1</f>
        <v>#VALUE!</v>
      </c>
      <c r="F16" s="30" t="str">
        <f>bancodedados!L244</f>
        <v>Indisponivel</v>
      </c>
      <c r="G16" s="8" t="e">
        <f>$B$16/H16-1</f>
        <v>#DIV/0!</v>
      </c>
      <c r="H16" s="30">
        <f>bancodedados!L245</f>
        <v>0</v>
      </c>
      <c r="I16" s="8" t="e">
        <f>$B$16/J16-1</f>
        <v>#DIV/0!</v>
      </c>
      <c r="J16" s="30">
        <f>bancodedados!L246</f>
        <v>0</v>
      </c>
      <c r="K16" s="8" t="e">
        <f>$B$16/L16-1</f>
        <v>#DIV/0!</v>
      </c>
      <c r="L16" s="38">
        <f>bancodedados!L247</f>
        <v>0</v>
      </c>
    </row>
    <row r="17" spans="1:12" ht="15.75" thickBot="1">
      <c r="A17" s="11" t="str">
        <f>bancodedados!M1</f>
        <v>Preço Carrefour</v>
      </c>
      <c r="B17" s="39" t="str">
        <f>bancodedados!M242</f>
        <v>Indisponivel</v>
      </c>
      <c r="C17" s="12" t="e">
        <f>$B$17/D17-1</f>
        <v>#VALUE!</v>
      </c>
      <c r="D17" s="39" t="str">
        <f>bancodedados!M243</f>
        <v>Indisponivel</v>
      </c>
      <c r="E17" s="12" t="e">
        <f>$B$17/F17-1</f>
        <v>#VALUE!</v>
      </c>
      <c r="F17" s="39" t="str">
        <f>bancodedados!M244</f>
        <v>Indisponivel</v>
      </c>
      <c r="G17" s="12" t="e">
        <f>$B$17/H17-1</f>
        <v>#VALUE!</v>
      </c>
      <c r="H17" s="39" t="str">
        <f>bancodedados!M245</f>
        <v>Indisponivel</v>
      </c>
      <c r="I17" s="12" t="e">
        <f>$B$17/J17-1</f>
        <v>#VALUE!</v>
      </c>
      <c r="J17" s="39" t="str">
        <f>bancodedados!M246</f>
        <v>1449,00</v>
      </c>
      <c r="K17" s="12" t="e">
        <f>$B$17/L17-1</f>
        <v>#VALUE!</v>
      </c>
      <c r="L17" s="40" t="str">
        <f>bancodedados!M247</f>
        <v>1609,00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63" priority="5" operator="lessThan">
      <formula>0</formula>
    </cfRule>
    <cfRule type="cellIs" dxfId="62" priority="6" operator="greaterThan">
      <formula>0</formula>
    </cfRule>
  </conditionalFormatting>
  <conditionalFormatting sqref="G12:G17">
    <cfRule type="cellIs" dxfId="61" priority="1" operator="lessThan">
      <formula>0</formula>
    </cfRule>
    <cfRule type="cellIs" dxfId="60" priority="2" operator="greaterThan">
      <formula>0</formula>
    </cfRule>
  </conditionalFormatting>
  <conditionalFormatting sqref="K12:K17">
    <cfRule type="cellIs" dxfId="59" priority="3" operator="lessThan">
      <formula>0</formula>
    </cfRule>
    <cfRule type="cellIs" dxfId="5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FF1A4B-F0B4-4684-88B8-61C3ACCC790C}">
  <sheetPr codeName="Planilha54"/>
  <dimension ref="A2:L17"/>
  <sheetViews>
    <sheetView workbookViewId="0">
      <selection sqref="A1:XFD1048576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759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10</v>
      </c>
      <c r="E6" s="185"/>
      <c r="F6" s="4" t="s">
        <v>199</v>
      </c>
      <c r="G6" s="185"/>
      <c r="H6" s="4" t="s">
        <v>41</v>
      </c>
      <c r="I6" s="185"/>
      <c r="J6" s="4" t="s">
        <v>199</v>
      </c>
      <c r="K6" s="185"/>
      <c r="L6" s="10" t="s">
        <v>636</v>
      </c>
    </row>
    <row r="7" spans="1:12">
      <c r="A7" s="1" t="s">
        <v>15</v>
      </c>
      <c r="B7" s="5" t="s">
        <v>760</v>
      </c>
      <c r="C7" s="185"/>
      <c r="D7" s="2" t="s">
        <v>761</v>
      </c>
      <c r="E7" s="185"/>
      <c r="F7" s="9" t="s">
        <v>762</v>
      </c>
      <c r="G7" s="185"/>
      <c r="H7" s="2" t="s">
        <v>763</v>
      </c>
      <c r="I7" s="185"/>
      <c r="J7" s="5" t="s">
        <v>764</v>
      </c>
      <c r="K7" s="185"/>
      <c r="L7" s="7" t="s">
        <v>765</v>
      </c>
    </row>
    <row r="8" spans="1:12">
      <c r="A8" s="1" t="s">
        <v>22</v>
      </c>
      <c r="B8" s="2" t="s">
        <v>766</v>
      </c>
      <c r="C8" s="185"/>
      <c r="D8" s="2" t="s">
        <v>767</v>
      </c>
      <c r="E8" s="185"/>
      <c r="F8" s="2" t="s">
        <v>768</v>
      </c>
      <c r="G8" s="185"/>
      <c r="H8" s="2" t="s">
        <v>767</v>
      </c>
      <c r="I8" s="185"/>
      <c r="J8" s="2" t="s">
        <v>769</v>
      </c>
      <c r="K8" s="185"/>
      <c r="L8" s="3" t="s">
        <v>770</v>
      </c>
    </row>
    <row r="9" spans="1:12">
      <c r="A9" s="1" t="s">
        <v>53</v>
      </c>
      <c r="B9" s="5">
        <v>1100</v>
      </c>
      <c r="C9" s="185"/>
      <c r="D9" s="5">
        <v>1150</v>
      </c>
      <c r="E9" s="185"/>
      <c r="F9" s="5">
        <v>1100</v>
      </c>
      <c r="G9" s="185"/>
      <c r="H9" s="5">
        <v>1150</v>
      </c>
      <c r="I9" s="185"/>
      <c r="J9" s="5">
        <v>1100</v>
      </c>
      <c r="K9" s="185"/>
      <c r="L9" s="7">
        <v>1100</v>
      </c>
    </row>
    <row r="10" spans="1:12">
      <c r="A10" s="1" t="s">
        <v>726</v>
      </c>
      <c r="B10" s="154">
        <v>3</v>
      </c>
      <c r="C10" s="185"/>
      <c r="D10" s="154">
        <v>2.7</v>
      </c>
      <c r="E10" s="185"/>
      <c r="F10" s="154">
        <v>3.2</v>
      </c>
      <c r="G10" s="185"/>
      <c r="H10" s="154">
        <v>2.7</v>
      </c>
      <c r="I10" s="185"/>
      <c r="J10" s="154">
        <v>2</v>
      </c>
      <c r="K10" s="185"/>
      <c r="L10" s="155">
        <v>2.6</v>
      </c>
    </row>
    <row r="11" spans="1:12">
      <c r="A11" s="1" t="s">
        <v>727</v>
      </c>
      <c r="B11" s="5">
        <v>12</v>
      </c>
      <c r="C11" s="172"/>
      <c r="D11" s="2">
        <v>4</v>
      </c>
      <c r="E11" s="172"/>
      <c r="F11" s="5">
        <v>12</v>
      </c>
      <c r="G11" s="172"/>
      <c r="H11" s="2">
        <v>4</v>
      </c>
      <c r="I11" s="172"/>
      <c r="J11" s="5">
        <v>3</v>
      </c>
      <c r="K11" s="172"/>
      <c r="L11" s="7">
        <v>8</v>
      </c>
    </row>
    <row r="12" spans="1:12">
      <c r="A12" s="1" t="str">
        <f>bancodedados!H1</f>
        <v>Preço site Marca (PVP)</v>
      </c>
      <c r="B12" s="36">
        <f>bancodedados!H248</f>
        <v>0</v>
      </c>
      <c r="C12" s="8" t="e">
        <f>$B$12/D12-1</f>
        <v>#DIV/0!</v>
      </c>
      <c r="D12" s="36">
        <f>bancodedados!H249</f>
        <v>0</v>
      </c>
      <c r="E12" s="8" t="e">
        <f>$B$12/F12-1</f>
        <v>#DIV/0!</v>
      </c>
      <c r="F12" s="36">
        <f>bancodedados!H250</f>
        <v>0</v>
      </c>
      <c r="G12" s="8" t="e">
        <f>$B$12/H12-1</f>
        <v>#DIV/0!</v>
      </c>
      <c r="H12" s="36">
        <f>bancodedados!H251</f>
        <v>0</v>
      </c>
      <c r="I12" s="8" t="e">
        <f>$B$12/J12-1</f>
        <v>#DIV/0!</v>
      </c>
      <c r="J12" s="36">
        <f>bancodedados!H252</f>
        <v>0</v>
      </c>
      <c r="K12" s="8" t="e">
        <f>$B$12/L12-1</f>
        <v>#DIV/0!</v>
      </c>
      <c r="L12" s="37">
        <f>bancodedados!H253</f>
        <v>0</v>
      </c>
    </row>
    <row r="13" spans="1:12">
      <c r="A13" s="1" t="str">
        <f>bancodedados!I1</f>
        <v>Preço Magazine</v>
      </c>
      <c r="B13" s="30">
        <f>bancodedados!I248</f>
        <v>0</v>
      </c>
      <c r="C13" s="8" t="e">
        <f>$B$13/D13-1</f>
        <v>#DIV/0!</v>
      </c>
      <c r="D13" s="30">
        <f>bancodedados!I249</f>
        <v>0</v>
      </c>
      <c r="E13" s="8" t="e">
        <f>$B$13/F13-1</f>
        <v>#DIV/0!</v>
      </c>
      <c r="F13" s="30">
        <f>bancodedados!I250</f>
        <v>0</v>
      </c>
      <c r="G13" s="8" t="e">
        <f>$B$13/H13-1</f>
        <v>#DIV/0!</v>
      </c>
      <c r="H13" s="30">
        <f>bancodedados!I251</f>
        <v>0</v>
      </c>
      <c r="I13" s="8" t="e">
        <f>$B$13/J13-1</f>
        <v>#DIV/0!</v>
      </c>
      <c r="J13" s="30">
        <f>bancodedados!I252</f>
        <v>0</v>
      </c>
      <c r="K13" s="8" t="e">
        <f>$B$13/L13-1</f>
        <v>#DIV/0!</v>
      </c>
      <c r="L13" s="38">
        <f>bancodedados!I253</f>
        <v>0</v>
      </c>
    </row>
    <row r="14" spans="1:12">
      <c r="A14" s="1" t="str">
        <f>bancodedados!J1</f>
        <v>Preço CB</v>
      </c>
      <c r="B14" s="30">
        <f>bancodedados!J248</f>
        <v>0</v>
      </c>
      <c r="C14" s="8" t="e">
        <f>$B$14/D14-1</f>
        <v>#DIV/0!</v>
      </c>
      <c r="D14" s="30">
        <f>bancodedados!J249</f>
        <v>0</v>
      </c>
      <c r="E14" s="8" t="e">
        <f>$B$14/F14-1</f>
        <v>#DIV/0!</v>
      </c>
      <c r="F14" s="30">
        <f>bancodedados!J250</f>
        <v>0</v>
      </c>
      <c r="G14" s="8" t="e">
        <f>$B$14/H14-1</f>
        <v>#DIV/0!</v>
      </c>
      <c r="H14" s="30">
        <f>bancodedados!J251</f>
        <v>0</v>
      </c>
      <c r="I14" s="8" t="e">
        <f>$B$14/J14-1</f>
        <v>#DIV/0!</v>
      </c>
      <c r="J14" s="30">
        <f>bancodedados!J252</f>
        <v>0</v>
      </c>
      <c r="K14" s="8" t="e">
        <f>$B$14/L14-1</f>
        <v>#DIV/0!</v>
      </c>
      <c r="L14" s="38">
        <f>bancodedados!J253</f>
        <v>0</v>
      </c>
    </row>
    <row r="15" spans="1:12">
      <c r="A15" s="1" t="str">
        <f>bancodedados!K1</f>
        <v>Preço ML</v>
      </c>
      <c r="B15" s="30" t="str">
        <f>bancodedados!K248</f>
        <v>962,10</v>
      </c>
      <c r="C15" s="8">
        <f>$B$15/D15-1</f>
        <v>-0.36582118279853393</v>
      </c>
      <c r="D15" s="30" t="str">
        <f>bancodedados!K249</f>
        <v>1517,08</v>
      </c>
      <c r="E15" s="8" t="e">
        <f>$B$15/F15-1</f>
        <v>#DIV/0!</v>
      </c>
      <c r="F15" s="30">
        <f>bancodedados!K250</f>
        <v>0</v>
      </c>
      <c r="G15" s="8" t="e">
        <f>$B$15/H15-1</f>
        <v>#DIV/0!</v>
      </c>
      <c r="H15" s="30">
        <f>bancodedados!K251</f>
        <v>0</v>
      </c>
      <c r="I15" s="8" t="e">
        <f>$B$15/J15-1</f>
        <v>#DIV/0!</v>
      </c>
      <c r="J15" s="30">
        <f>bancodedados!K252</f>
        <v>0</v>
      </c>
      <c r="K15" s="8" t="e">
        <f>$B$15/L15-1</f>
        <v>#DIV/0!</v>
      </c>
      <c r="L15" s="38">
        <f>bancodedados!K253</f>
        <v>0</v>
      </c>
    </row>
    <row r="16" spans="1:12">
      <c r="A16" s="1" t="str">
        <f>bancodedados!L1</f>
        <v>Preço AMZ</v>
      </c>
      <c r="B16" s="30" t="str">
        <f>bancodedados!L248</f>
        <v>1099,90</v>
      </c>
      <c r="C16" s="8" t="e">
        <f>$B$16/D16-1</f>
        <v>#VALUE!</v>
      </c>
      <c r="D16" s="30" t="str">
        <f>bancodedados!L249</f>
        <v>Indisponivel</v>
      </c>
      <c r="E16" s="8" t="e">
        <f>$B$16/F16-1</f>
        <v>#DIV/0!</v>
      </c>
      <c r="F16" s="30">
        <f>bancodedados!L250</f>
        <v>0</v>
      </c>
      <c r="G16" s="8" t="e">
        <f>$B$16/H16-1</f>
        <v>#DIV/0!</v>
      </c>
      <c r="H16" s="30">
        <f>bancodedados!L251</f>
        <v>0</v>
      </c>
      <c r="I16" s="8" t="e">
        <f>$B$16/J16-1</f>
        <v>#DIV/0!</v>
      </c>
      <c r="J16" s="30">
        <f>bancodedados!L252</f>
        <v>0</v>
      </c>
      <c r="K16" s="8" t="e">
        <f>$B$16/L16-1</f>
        <v>#DIV/0!</v>
      </c>
      <c r="L16" s="38">
        <f>bancodedados!L253</f>
        <v>0</v>
      </c>
    </row>
    <row r="17" spans="1:12" ht="15.75" thickBot="1">
      <c r="A17" s="11" t="str">
        <f>bancodedados!M1</f>
        <v>Preço Carrefour</v>
      </c>
      <c r="B17" s="39" t="str">
        <f>bancodedados!M248</f>
        <v>Indisponivel</v>
      </c>
      <c r="C17" s="12" t="e">
        <f>$B$17/D17-1</f>
        <v>#VALUE!</v>
      </c>
      <c r="D17" s="39" t="str">
        <f>bancodedados!M249</f>
        <v>Indisponivel</v>
      </c>
      <c r="E17" s="12" t="e">
        <f>$B$17/F17-1</f>
        <v>#VALUE!</v>
      </c>
      <c r="F17" s="39" t="str">
        <f>bancodedados!M250</f>
        <v>Indisponivel</v>
      </c>
      <c r="G17" s="12" t="e">
        <f>$B$17/H17-1</f>
        <v>#VALUE!</v>
      </c>
      <c r="H17" s="39" t="str">
        <f>bancodedados!M251</f>
        <v>Indisponivel</v>
      </c>
      <c r="I17" s="12" t="e">
        <f>$B$17/J17-1</f>
        <v>#VALUE!</v>
      </c>
      <c r="J17" s="39" t="str">
        <f>bancodedados!M252</f>
        <v>1229,00</v>
      </c>
      <c r="K17" s="12" t="e">
        <f>$B$17/L17-1</f>
        <v>#VALUE!</v>
      </c>
      <c r="L17" s="40" t="str">
        <f>bancodedados!M253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57" priority="5" operator="lessThan">
      <formula>0</formula>
    </cfRule>
    <cfRule type="cellIs" dxfId="56" priority="6" operator="greaterThan">
      <formula>0</formula>
    </cfRule>
  </conditionalFormatting>
  <conditionalFormatting sqref="G12:G17">
    <cfRule type="cellIs" dxfId="55" priority="1" operator="lessThan">
      <formula>0</formula>
    </cfRule>
    <cfRule type="cellIs" dxfId="54" priority="2" operator="greaterThan">
      <formula>0</formula>
    </cfRule>
  </conditionalFormatting>
  <conditionalFormatting sqref="K12:K17">
    <cfRule type="cellIs" dxfId="53" priority="3" operator="lessThan">
      <formula>0</formula>
    </cfRule>
    <cfRule type="cellIs" dxfId="5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2D1BB7-DCC5-439E-B149-8CA28A26127D}">
  <sheetPr codeName="Planilha55"/>
  <dimension ref="A2:L17"/>
  <sheetViews>
    <sheetView workbookViewId="0">
      <selection sqref="A1:XFD1048576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771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729</v>
      </c>
      <c r="E6" s="185"/>
      <c r="F6" s="4" t="s">
        <v>730</v>
      </c>
      <c r="G6" s="185"/>
      <c r="H6" s="4" t="s">
        <v>730</v>
      </c>
      <c r="I6" s="185"/>
      <c r="J6" s="4"/>
      <c r="K6" s="185"/>
      <c r="L6" s="10"/>
    </row>
    <row r="7" spans="1:12">
      <c r="A7" s="1" t="s">
        <v>15</v>
      </c>
      <c r="B7" s="5" t="s">
        <v>772</v>
      </c>
      <c r="C7" s="185"/>
      <c r="D7" s="2" t="s">
        <v>773</v>
      </c>
      <c r="E7" s="185"/>
      <c r="F7" s="9" t="s">
        <v>774</v>
      </c>
      <c r="G7" s="185"/>
      <c r="H7" s="9" t="s">
        <v>775</v>
      </c>
      <c r="I7" s="185"/>
      <c r="J7" s="5"/>
      <c r="K7" s="185"/>
      <c r="L7" s="7"/>
    </row>
    <row r="8" spans="1:12">
      <c r="A8" s="1" t="s">
        <v>22</v>
      </c>
      <c r="B8" s="2" t="s">
        <v>776</v>
      </c>
      <c r="C8" s="185"/>
      <c r="D8" s="2" t="s">
        <v>777</v>
      </c>
      <c r="E8" s="185"/>
      <c r="F8" s="9" t="s">
        <v>774</v>
      </c>
      <c r="G8" s="185"/>
      <c r="H8" s="9" t="s">
        <v>775</v>
      </c>
      <c r="I8" s="185"/>
      <c r="J8" s="2"/>
      <c r="K8" s="185"/>
      <c r="L8" s="3"/>
    </row>
    <row r="9" spans="1:12">
      <c r="A9" s="1" t="s">
        <v>53</v>
      </c>
      <c r="B9" s="5">
        <v>550</v>
      </c>
      <c r="C9" s="185"/>
      <c r="D9" s="5">
        <v>600</v>
      </c>
      <c r="E9" s="185"/>
      <c r="F9" s="5">
        <v>450</v>
      </c>
      <c r="G9" s="185"/>
      <c r="H9" s="5">
        <v>450</v>
      </c>
      <c r="I9" s="185"/>
      <c r="J9" s="5"/>
      <c r="K9" s="185"/>
      <c r="L9" s="7"/>
    </row>
    <row r="10" spans="1:12">
      <c r="A10" s="1" t="s">
        <v>726</v>
      </c>
      <c r="B10" s="154">
        <v>1.9</v>
      </c>
      <c r="C10" s="185"/>
      <c r="D10" s="154">
        <v>2</v>
      </c>
      <c r="E10" s="185"/>
      <c r="F10" s="154">
        <v>2.1</v>
      </c>
      <c r="G10" s="185"/>
      <c r="H10" s="154">
        <v>2.1</v>
      </c>
      <c r="I10" s="185"/>
      <c r="J10" s="154"/>
      <c r="K10" s="185"/>
      <c r="L10" s="155"/>
    </row>
    <row r="11" spans="1:12">
      <c r="A11" s="1" t="s">
        <v>727</v>
      </c>
      <c r="B11" s="5">
        <v>2</v>
      </c>
      <c r="C11" s="172"/>
      <c r="D11" s="2">
        <v>2</v>
      </c>
      <c r="E11" s="172"/>
      <c r="F11" s="5">
        <v>2</v>
      </c>
      <c r="G11" s="172"/>
      <c r="H11" s="5">
        <v>2</v>
      </c>
      <c r="I11" s="172"/>
      <c r="J11" s="5"/>
      <c r="K11" s="172"/>
      <c r="L11" s="7"/>
    </row>
    <row r="12" spans="1:12">
      <c r="A12" s="1" t="str">
        <f>bancodedados!H1</f>
        <v>Preço site Marca (PVP)</v>
      </c>
      <c r="B12" s="36">
        <f>bancodedados!H254</f>
        <v>0</v>
      </c>
      <c r="C12" s="8" t="e">
        <f>$B$12/D12-1</f>
        <v>#DIV/0!</v>
      </c>
      <c r="D12" s="36">
        <f>bancodedados!H255</f>
        <v>0</v>
      </c>
      <c r="E12" s="8">
        <f>$B$12/F12-1</f>
        <v>-1</v>
      </c>
      <c r="F12" s="36" t="str">
        <f>bancodedados!H256</f>
        <v>249,90</v>
      </c>
      <c r="G12" s="8">
        <f>$B$12/H12-1</f>
        <v>-1</v>
      </c>
      <c r="H12" s="36" t="str">
        <f>bancodedados!H257</f>
        <v>259,90</v>
      </c>
      <c r="I12" s="8" t="e">
        <f>$B$12/J12-1</f>
        <v>#DIV/0!</v>
      </c>
      <c r="J12" s="36"/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30">
        <f>bancodedados!I254</f>
        <v>0</v>
      </c>
      <c r="C13" s="8" t="e">
        <f>$B$13/D13-1</f>
        <v>#DIV/0!</v>
      </c>
      <c r="D13" s="30">
        <f>bancodedados!I255</f>
        <v>0</v>
      </c>
      <c r="E13" s="8" t="e">
        <f>$B$13/F13-1</f>
        <v>#DIV/0!</v>
      </c>
      <c r="F13" s="30">
        <f>bancodedados!I256</f>
        <v>0</v>
      </c>
      <c r="G13" s="8" t="e">
        <f>$B$13/H13-1</f>
        <v>#DIV/0!</v>
      </c>
      <c r="H13" s="30">
        <f>bancodedados!I257</f>
        <v>0</v>
      </c>
      <c r="I13" s="8" t="e">
        <f>$B$13/J13-1</f>
        <v>#DIV/0!</v>
      </c>
      <c r="J13" s="30"/>
      <c r="K13" s="8" t="e">
        <f>$B$13/L13-1</f>
        <v>#DIV/0!</v>
      </c>
      <c r="L13" s="38"/>
    </row>
    <row r="14" spans="1:12">
      <c r="A14" s="1" t="str">
        <f>bancodedados!J1</f>
        <v>Preço CB</v>
      </c>
      <c r="B14" s="30">
        <f>bancodedados!J254</f>
        <v>0</v>
      </c>
      <c r="C14" s="8" t="e">
        <f>$B$14/D14-1</f>
        <v>#DIV/0!</v>
      </c>
      <c r="D14" s="30">
        <f>bancodedados!J255</f>
        <v>0</v>
      </c>
      <c r="E14" s="8" t="e">
        <f>$B$14/F14-1</f>
        <v>#DIV/0!</v>
      </c>
      <c r="F14" s="30">
        <f>bancodedados!J256</f>
        <v>0</v>
      </c>
      <c r="G14" s="8" t="e">
        <f>$B$14/H14-1</f>
        <v>#DIV/0!</v>
      </c>
      <c r="H14" s="30">
        <f>bancodedados!J257</f>
        <v>0</v>
      </c>
      <c r="I14" s="8" t="e">
        <f>$B$14/J14-1</f>
        <v>#DIV/0!</v>
      </c>
      <c r="J14" s="30"/>
      <c r="K14" s="8" t="e">
        <f>$B$14/L14-1</f>
        <v>#DIV/0!</v>
      </c>
      <c r="L14" s="38"/>
    </row>
    <row r="15" spans="1:12">
      <c r="A15" s="1" t="str">
        <f>bancodedados!K1</f>
        <v>Preço ML</v>
      </c>
      <c r="B15" s="30">
        <f>bancodedados!K254</f>
        <v>0</v>
      </c>
      <c r="C15" s="8" t="e">
        <f>$B$15/D15-1</f>
        <v>#DIV/0!</v>
      </c>
      <c r="D15" s="30">
        <f>bancodedados!K255</f>
        <v>0</v>
      </c>
      <c r="E15" s="8">
        <f>$B$15/F15-1</f>
        <v>-1</v>
      </c>
      <c r="F15" s="30" t="str">
        <f>bancodedados!K256</f>
        <v>104,44</v>
      </c>
      <c r="G15" s="8">
        <f>$B$15/H15-1</f>
        <v>-1</v>
      </c>
      <c r="H15" s="30" t="str">
        <f>bancodedados!K257</f>
        <v>77,88</v>
      </c>
      <c r="I15" s="8" t="e">
        <f>$B$15/J15-1</f>
        <v>#DIV/0!</v>
      </c>
      <c r="J15" s="30"/>
      <c r="K15" s="8" t="e">
        <f>$B$15/L15-1</f>
        <v>#DIV/0!</v>
      </c>
      <c r="L15" s="38"/>
    </row>
    <row r="16" spans="1:12">
      <c r="A16" s="1" t="str">
        <f>bancodedados!L1</f>
        <v>Preço AMZ</v>
      </c>
      <c r="B16" s="30">
        <f>bancodedados!L254</f>
        <v>0</v>
      </c>
      <c r="C16" s="8" t="e">
        <f>$B$16/D16-1</f>
        <v>#DIV/0!</v>
      </c>
      <c r="D16" s="30">
        <f>bancodedados!L255</f>
        <v>0</v>
      </c>
      <c r="E16" s="8" t="e">
        <f>$B$16/F16-1</f>
        <v>#DIV/0!</v>
      </c>
      <c r="F16" s="30">
        <f>bancodedados!L256</f>
        <v>0</v>
      </c>
      <c r="G16" s="8" t="e">
        <f>$B$16/H16-1</f>
        <v>#DIV/0!</v>
      </c>
      <c r="H16" s="30">
        <f>bancodedados!L257</f>
        <v>0</v>
      </c>
      <c r="I16" s="8" t="e">
        <f>$B$16/J16-1</f>
        <v>#DIV/0!</v>
      </c>
      <c r="J16" s="30"/>
      <c r="K16" s="8" t="e">
        <f>$B$16/L16-1</f>
        <v>#DIV/0!</v>
      </c>
      <c r="L16" s="38"/>
    </row>
    <row r="17" spans="1:12" ht="15.75" thickBot="1">
      <c r="A17" s="11" t="str">
        <f>bancodedados!M1</f>
        <v>Preço Carrefour</v>
      </c>
      <c r="B17" s="39" t="str">
        <f>bancodedados!M254</f>
        <v>969,00</v>
      </c>
      <c r="C17" s="12">
        <f>$B$17/D17-1</f>
        <v>-0.35356904603068717</v>
      </c>
      <c r="D17" s="39" t="str">
        <f>bancodedados!M255</f>
        <v>1499,00</v>
      </c>
      <c r="E17" s="12" t="e">
        <f>$B$17/F17-1</f>
        <v>#VALUE!</v>
      </c>
      <c r="F17" s="39" t="str">
        <f>bancodedados!M256</f>
        <v>Indisponivel</v>
      </c>
      <c r="G17" s="12" t="e">
        <f>$B$17/H17-1</f>
        <v>#VALUE!</v>
      </c>
      <c r="H17" s="39" t="str">
        <f>bancodedados!M257</f>
        <v>Indisponivel</v>
      </c>
      <c r="I17" s="12" t="e">
        <f>$B$17/J17-1</f>
        <v>#DIV/0!</v>
      </c>
      <c r="J17" s="39"/>
      <c r="K17" s="12" t="e">
        <f>$B$17/L17-1</f>
        <v>#DIV/0!</v>
      </c>
      <c r="L17" s="40"/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51" priority="5" operator="lessThan">
      <formula>0</formula>
    </cfRule>
    <cfRule type="cellIs" dxfId="50" priority="6" operator="greaterThan">
      <formula>0</formula>
    </cfRule>
  </conditionalFormatting>
  <conditionalFormatting sqref="G12:G17">
    <cfRule type="cellIs" dxfId="49" priority="1" operator="lessThan">
      <formula>0</formula>
    </cfRule>
    <cfRule type="cellIs" dxfId="48" priority="2" operator="greaterThan">
      <formula>0</formula>
    </cfRule>
  </conditionalFormatting>
  <conditionalFormatting sqref="K12:K17">
    <cfRule type="cellIs" dxfId="47" priority="3" operator="lessThan">
      <formula>0</formula>
    </cfRule>
    <cfRule type="cellIs" dxfId="46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ED207E-871C-4C7A-AE30-ACC30FE6534D}">
  <sheetPr codeName="Planilha56"/>
  <dimension ref="A2:L17"/>
  <sheetViews>
    <sheetView workbookViewId="0">
      <selection activeCell="I28" sqref="I28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778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41</v>
      </c>
      <c r="E6" s="185"/>
      <c r="F6" s="4" t="s">
        <v>729</v>
      </c>
      <c r="G6" s="185"/>
      <c r="H6" s="4" t="s">
        <v>41</v>
      </c>
      <c r="I6" s="185"/>
      <c r="J6" s="4" t="s">
        <v>729</v>
      </c>
      <c r="K6" s="185"/>
      <c r="L6" s="10" t="s">
        <v>10</v>
      </c>
    </row>
    <row r="7" spans="1:12">
      <c r="A7" s="1" t="s">
        <v>15</v>
      </c>
      <c r="B7" s="5" t="s">
        <v>779</v>
      </c>
      <c r="C7" s="185"/>
      <c r="D7" s="2" t="s">
        <v>780</v>
      </c>
      <c r="E7" s="185"/>
      <c r="F7" s="9" t="s">
        <v>781</v>
      </c>
      <c r="G7" s="185"/>
      <c r="H7" s="9" t="s">
        <v>782</v>
      </c>
      <c r="I7" s="185"/>
      <c r="J7" s="5" t="s">
        <v>783</v>
      </c>
      <c r="K7" s="185"/>
      <c r="L7" s="7" t="s">
        <v>784</v>
      </c>
    </row>
    <row r="8" spans="1:12">
      <c r="A8" s="1" t="s">
        <v>22</v>
      </c>
      <c r="B8" s="2" t="s">
        <v>785</v>
      </c>
      <c r="C8" s="185"/>
      <c r="D8" s="2" t="s">
        <v>742</v>
      </c>
      <c r="E8" s="185"/>
      <c r="F8" s="9" t="s">
        <v>786</v>
      </c>
      <c r="G8" s="185"/>
      <c r="H8" s="9" t="s">
        <v>787</v>
      </c>
      <c r="I8" s="185"/>
      <c r="J8" s="2" t="s">
        <v>786</v>
      </c>
      <c r="K8" s="185"/>
      <c r="L8" s="3" t="s">
        <v>788</v>
      </c>
    </row>
    <row r="9" spans="1:12">
      <c r="A9" s="1" t="s">
        <v>53</v>
      </c>
      <c r="B9" s="5">
        <v>1200</v>
      </c>
      <c r="C9" s="185"/>
      <c r="D9" s="5">
        <v>1200</v>
      </c>
      <c r="E9" s="185"/>
      <c r="F9" s="5">
        <v>1200</v>
      </c>
      <c r="G9" s="185"/>
      <c r="H9" s="5">
        <v>1200</v>
      </c>
      <c r="I9" s="185"/>
      <c r="J9" s="5">
        <v>1200</v>
      </c>
      <c r="K9" s="185"/>
      <c r="L9" s="7">
        <v>1200</v>
      </c>
    </row>
    <row r="10" spans="1:12">
      <c r="A10" s="1" t="s">
        <v>726</v>
      </c>
      <c r="B10" s="154">
        <v>3</v>
      </c>
      <c r="C10" s="185"/>
      <c r="D10" s="154">
        <v>3</v>
      </c>
      <c r="E10" s="185"/>
      <c r="F10" s="154">
        <v>3</v>
      </c>
      <c r="G10" s="185"/>
      <c r="H10" s="154">
        <v>3</v>
      </c>
      <c r="I10" s="185"/>
      <c r="J10" s="154">
        <v>3</v>
      </c>
      <c r="K10" s="185"/>
      <c r="L10" s="155">
        <v>3</v>
      </c>
    </row>
    <row r="11" spans="1:12">
      <c r="A11" s="1" t="s">
        <v>727</v>
      </c>
      <c r="B11" s="5">
        <v>12</v>
      </c>
      <c r="C11" s="172"/>
      <c r="D11" s="2">
        <v>12</v>
      </c>
      <c r="E11" s="172"/>
      <c r="F11" s="5">
        <v>12</v>
      </c>
      <c r="G11" s="172"/>
      <c r="H11" s="5">
        <v>12</v>
      </c>
      <c r="I11" s="172"/>
      <c r="J11" s="5">
        <v>5</v>
      </c>
      <c r="K11" s="172"/>
      <c r="L11" s="7">
        <v>12</v>
      </c>
    </row>
    <row r="12" spans="1:12">
      <c r="A12" s="1" t="str">
        <f>bancodedados!H1</f>
        <v>Preço site Marca (PVP)</v>
      </c>
      <c r="B12" s="36">
        <f>bancodedados!H258</f>
        <v>259.89999999999998</v>
      </c>
      <c r="C12" s="8" t="e">
        <f>$B$12/D12-1</f>
        <v>#VALUE!</v>
      </c>
      <c r="D12" s="36" t="str">
        <f>bancodedados!H259</f>
        <v>Indisponivel</v>
      </c>
      <c r="E12" s="8" t="e">
        <f>$B$12/F12-1</f>
        <v>#VALUE!</v>
      </c>
      <c r="F12" s="36" t="str">
        <f>bancodedados!H260</f>
        <v>Indisponivel</v>
      </c>
      <c r="G12" s="8">
        <f>$B$12/H12-1</f>
        <v>0.67785668173014835</v>
      </c>
      <c r="H12" s="36" t="str">
        <f>bancodedados!H261</f>
        <v>154,90</v>
      </c>
      <c r="I12" s="8">
        <f>$B$12/J12-1</f>
        <v>0.13049151805132664</v>
      </c>
      <c r="J12" s="36" t="str">
        <f>bancodedados!H262</f>
        <v>229,90</v>
      </c>
      <c r="K12" s="8">
        <f>$B$12/L12-1</f>
        <v>0.13049151805132664</v>
      </c>
      <c r="L12" s="37">
        <f>bancodedados!H263</f>
        <v>229.9</v>
      </c>
    </row>
    <row r="13" spans="1:12">
      <c r="A13" s="1" t="str">
        <f>bancodedados!I1</f>
        <v>Preço Magazine</v>
      </c>
      <c r="B13" s="30">
        <f>bancodedados!I258</f>
        <v>0</v>
      </c>
      <c r="C13" s="8" t="e">
        <f>$B$13/D13-1</f>
        <v>#DIV/0!</v>
      </c>
      <c r="D13" s="30">
        <f>bancodedados!I259</f>
        <v>0</v>
      </c>
      <c r="E13" s="8" t="e">
        <f>$B$13/F13-1</f>
        <v>#DIV/0!</v>
      </c>
      <c r="F13" s="30">
        <f>bancodedados!I260</f>
        <v>0</v>
      </c>
      <c r="G13" s="8" t="e">
        <f>$B$13/H13-1</f>
        <v>#DIV/0!</v>
      </c>
      <c r="H13" s="30">
        <f>bancodedados!I261</f>
        <v>0</v>
      </c>
      <c r="I13" s="8" t="e">
        <f>$B$13/J13-1</f>
        <v>#DIV/0!</v>
      </c>
      <c r="J13" s="30">
        <f>bancodedados!I262</f>
        <v>0</v>
      </c>
      <c r="K13" s="8" t="e">
        <f>$B$13/L13-1</f>
        <v>#DIV/0!</v>
      </c>
      <c r="L13" s="38">
        <f>bancodedados!I263</f>
        <v>0</v>
      </c>
    </row>
    <row r="14" spans="1:12">
      <c r="A14" s="1" t="str">
        <f>bancodedados!J1</f>
        <v>Preço CB</v>
      </c>
      <c r="B14" s="30">
        <f>bancodedados!J258</f>
        <v>0</v>
      </c>
      <c r="C14" s="8" t="e">
        <f>$B$14/D14-1</f>
        <v>#DIV/0!</v>
      </c>
      <c r="D14" s="30">
        <f>bancodedados!J259</f>
        <v>0</v>
      </c>
      <c r="E14" s="8" t="e">
        <f>$B$14/F14-1</f>
        <v>#DIV/0!</v>
      </c>
      <c r="F14" s="30">
        <f>bancodedados!J260</f>
        <v>0</v>
      </c>
      <c r="G14" s="8" t="e">
        <f>$B$14/H14-1</f>
        <v>#DIV/0!</v>
      </c>
      <c r="H14" s="30">
        <f>bancodedados!J261</f>
        <v>0</v>
      </c>
      <c r="I14" s="8" t="e">
        <f>$B$14/J14-1</f>
        <v>#DIV/0!</v>
      </c>
      <c r="J14" s="30">
        <f>bancodedados!J262</f>
        <v>0</v>
      </c>
      <c r="K14" s="8" t="e">
        <f>$B$14/L14-1</f>
        <v>#DIV/0!</v>
      </c>
      <c r="L14" s="38">
        <f>bancodedados!J263</f>
        <v>0</v>
      </c>
    </row>
    <row r="15" spans="1:12">
      <c r="A15" s="1" t="str">
        <f>bancodedados!K1</f>
        <v>Preço ML</v>
      </c>
      <c r="B15" s="30" t="str">
        <f>bancodedados!K258</f>
        <v>Indisponivel</v>
      </c>
      <c r="C15" s="8" t="e">
        <f>$B$15/D15-1</f>
        <v>#VALUE!</v>
      </c>
      <c r="D15" s="30">
        <f>bancodedados!K259</f>
        <v>177</v>
      </c>
      <c r="E15" s="8" t="e">
        <f>$B$15/F15-1</f>
        <v>#VALUE!</v>
      </c>
      <c r="F15" s="30" t="str">
        <f>bancodedados!K260</f>
        <v>19,88</v>
      </c>
      <c r="G15" s="8" t="e">
        <f>$B$15/H15-1</f>
        <v>#VALUE!</v>
      </c>
      <c r="H15" s="30" t="str">
        <f>bancodedados!K261</f>
        <v>Indisponivel</v>
      </c>
      <c r="I15" s="8" t="e">
        <f>$B$15/J15-1</f>
        <v>#VALUE!</v>
      </c>
      <c r="J15" s="30" t="str">
        <f>bancodedados!K262</f>
        <v>142,38</v>
      </c>
      <c r="K15" s="8" t="e">
        <f>$B$15/L15-1</f>
        <v>#VALUE!</v>
      </c>
      <c r="L15" s="38" t="str">
        <f>bancodedados!K263</f>
        <v>Indisponivel</v>
      </c>
    </row>
    <row r="16" spans="1:12">
      <c r="A16" s="1" t="str">
        <f>bancodedados!L1</f>
        <v>Preço AMZ</v>
      </c>
      <c r="B16" s="30">
        <f>bancodedados!L258</f>
        <v>0</v>
      </c>
      <c r="C16" s="8" t="e">
        <f>$B$16/D16-1</f>
        <v>#DIV/0!</v>
      </c>
      <c r="D16" s="30">
        <f>bancodedados!L259</f>
        <v>0</v>
      </c>
      <c r="E16" s="8" t="e">
        <f>$B$16/F16-1</f>
        <v>#DIV/0!</v>
      </c>
      <c r="F16" s="30">
        <f>bancodedados!L260</f>
        <v>0</v>
      </c>
      <c r="G16" s="8" t="e">
        <f>$B$16/H16-1</f>
        <v>#DIV/0!</v>
      </c>
      <c r="H16" s="30">
        <f>bancodedados!L261</f>
        <v>0</v>
      </c>
      <c r="I16" s="8" t="e">
        <f>$B$16/J16-1</f>
        <v>#DIV/0!</v>
      </c>
      <c r="J16" s="30">
        <f>bancodedados!L262</f>
        <v>0</v>
      </c>
      <c r="K16" s="8" t="e">
        <f>$B$16/L16-1</f>
        <v>#DIV/0!</v>
      </c>
      <c r="L16" s="38">
        <f>bancodedados!L263</f>
        <v>0</v>
      </c>
    </row>
    <row r="17" spans="1:12" ht="15.75" thickBot="1">
      <c r="A17" s="11" t="str">
        <f>bancodedados!M1</f>
        <v>Preço Carrefour</v>
      </c>
      <c r="B17" s="39" t="str">
        <f>bancodedados!M258</f>
        <v>Indisponivel</v>
      </c>
      <c r="C17" s="12" t="e">
        <f>$B$17/D17-1</f>
        <v>#VALUE!</v>
      </c>
      <c r="D17" s="39" t="str">
        <f>bancodedados!M259</f>
        <v>Indisponivel</v>
      </c>
      <c r="E17" s="12" t="e">
        <f>$B$17/F17-1</f>
        <v>#VALUE!</v>
      </c>
      <c r="F17" s="39" t="str">
        <f>bancodedados!M260</f>
        <v>Indisponivel</v>
      </c>
      <c r="G17" s="12" t="e">
        <f>$B$17/H17-1</f>
        <v>#VALUE!</v>
      </c>
      <c r="H17" s="39" t="str">
        <f>bancodedados!M261</f>
        <v>109,00</v>
      </c>
      <c r="I17" s="12" t="e">
        <f>$B$17/J17-1</f>
        <v>#VALUE!</v>
      </c>
      <c r="J17" s="39" t="str">
        <f>bancodedados!M262</f>
        <v>Indisponivel</v>
      </c>
      <c r="K17" s="12" t="e">
        <f>$B$17/L17-1</f>
        <v>#VALUE!</v>
      </c>
      <c r="L17" s="40" t="str">
        <f>bancodedados!M263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45" priority="5" operator="lessThan">
      <formula>0</formula>
    </cfRule>
    <cfRule type="cellIs" dxfId="44" priority="6" operator="greaterThan">
      <formula>0</formula>
    </cfRule>
  </conditionalFormatting>
  <conditionalFormatting sqref="G12:G17">
    <cfRule type="cellIs" dxfId="43" priority="1" operator="lessThan">
      <formula>0</formula>
    </cfRule>
    <cfRule type="cellIs" dxfId="42" priority="2" operator="greaterThan">
      <formula>0</formula>
    </cfRule>
  </conditionalFormatting>
  <conditionalFormatting sqref="K12:K17">
    <cfRule type="cellIs" dxfId="41" priority="3" operator="lessThan">
      <formula>0</formula>
    </cfRule>
    <cfRule type="cellIs" dxfId="40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14C870-7C7A-49CB-86D9-E0123A569CF5}">
  <sheetPr codeName="Planilha57"/>
  <dimension ref="A2:L17"/>
  <sheetViews>
    <sheetView workbookViewId="0">
      <selection sqref="A1:XFD1048576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789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199</v>
      </c>
      <c r="E6" s="185"/>
      <c r="F6" s="4" t="s">
        <v>41</v>
      </c>
      <c r="G6" s="185"/>
      <c r="H6" s="4" t="s">
        <v>199</v>
      </c>
      <c r="I6" s="185"/>
      <c r="J6" s="4" t="s">
        <v>68</v>
      </c>
      <c r="K6" s="185"/>
      <c r="L6" s="10" t="s">
        <v>199</v>
      </c>
    </row>
    <row r="7" spans="1:12">
      <c r="A7" s="1" t="s">
        <v>15</v>
      </c>
      <c r="B7" s="5" t="s">
        <v>790</v>
      </c>
      <c r="C7" s="185"/>
      <c r="D7" s="2" t="s">
        <v>791</v>
      </c>
      <c r="E7" s="185"/>
      <c r="F7" s="9" t="s">
        <v>792</v>
      </c>
      <c r="G7" s="185"/>
      <c r="H7" s="9" t="s">
        <v>793</v>
      </c>
      <c r="I7" s="185"/>
      <c r="J7" s="5" t="s">
        <v>794</v>
      </c>
      <c r="K7" s="185"/>
      <c r="L7" s="7" t="s">
        <v>795</v>
      </c>
    </row>
    <row r="8" spans="1:12">
      <c r="A8" s="1" t="s">
        <v>22</v>
      </c>
      <c r="B8" s="2" t="s">
        <v>796</v>
      </c>
      <c r="C8" s="185"/>
      <c r="D8" s="2" t="s">
        <v>797</v>
      </c>
      <c r="E8" s="185"/>
      <c r="F8" s="9" t="s">
        <v>798</v>
      </c>
      <c r="G8" s="185"/>
      <c r="H8" s="9" t="s">
        <v>799</v>
      </c>
      <c r="I8" s="185"/>
      <c r="J8" s="2" t="s">
        <v>800</v>
      </c>
      <c r="K8" s="185"/>
      <c r="L8" s="3" t="s">
        <v>799</v>
      </c>
    </row>
    <row r="9" spans="1:12">
      <c r="A9" s="1" t="s">
        <v>53</v>
      </c>
      <c r="B9" s="5">
        <v>1400</v>
      </c>
      <c r="C9" s="185"/>
      <c r="D9" s="5">
        <v>750</v>
      </c>
      <c r="E9" s="185"/>
      <c r="F9" s="5">
        <v>1200</v>
      </c>
      <c r="G9" s="185"/>
      <c r="H9" s="5">
        <v>1250</v>
      </c>
      <c r="I9" s="185"/>
      <c r="J9" s="5">
        <v>700</v>
      </c>
      <c r="K9" s="185"/>
      <c r="L9" s="7">
        <v>1000</v>
      </c>
    </row>
    <row r="10" spans="1:12">
      <c r="A10" s="1" t="s">
        <v>726</v>
      </c>
      <c r="B10" s="154">
        <v>2.2000000000000002</v>
      </c>
      <c r="C10" s="185"/>
      <c r="D10" s="154">
        <v>1.5</v>
      </c>
      <c r="E10" s="185"/>
      <c r="F10" s="154">
        <v>2.5</v>
      </c>
      <c r="G10" s="185"/>
      <c r="H10" s="154">
        <v>2.2000000000000002</v>
      </c>
      <c r="I10" s="185"/>
      <c r="J10" s="154">
        <v>1.9</v>
      </c>
      <c r="K10" s="185"/>
      <c r="L10" s="155">
        <v>1.7</v>
      </c>
    </row>
    <row r="11" spans="1:12">
      <c r="A11" s="1" t="s">
        <v>727</v>
      </c>
      <c r="B11" s="5">
        <v>12</v>
      </c>
      <c r="C11" s="172"/>
      <c r="D11" s="2">
        <v>8</v>
      </c>
      <c r="E11" s="172"/>
      <c r="F11" s="5">
        <v>12</v>
      </c>
      <c r="G11" s="172"/>
      <c r="H11" s="5">
        <v>10</v>
      </c>
      <c r="I11" s="172"/>
      <c r="J11" s="5">
        <v>5</v>
      </c>
      <c r="K11" s="172"/>
      <c r="L11" s="7">
        <v>5</v>
      </c>
    </row>
    <row r="12" spans="1:12">
      <c r="A12" s="1" t="str">
        <f>bancodedados!H1</f>
        <v>Preço site Marca (PVP)</v>
      </c>
      <c r="B12" s="36" t="str">
        <f>bancodedados!H264</f>
        <v>R$ 319,99</v>
      </c>
      <c r="C12" s="8" t="e">
        <f>$B$12/D12-1</f>
        <v>#VALUE!</v>
      </c>
      <c r="D12" s="36" t="str">
        <f>bancodedados!H265</f>
        <v>R$ 309,99</v>
      </c>
      <c r="E12" s="8" t="e">
        <f>$B$12/F12-1</f>
        <v>#VALUE!</v>
      </c>
      <c r="F12" s="36" t="str">
        <f>bancodedados!H266</f>
        <v>R$ 269,99</v>
      </c>
      <c r="G12" s="8" t="e">
        <f>$B$12/H12-1</f>
        <v>#VALUE!</v>
      </c>
      <c r="H12" s="36" t="str">
        <f>bancodedados!H267</f>
        <v>R$ 474,99</v>
      </c>
      <c r="I12" s="8" t="e">
        <f>$B$12/J12-1</f>
        <v>#VALUE!</v>
      </c>
      <c r="J12" s="36" t="str">
        <f>bancodedados!H268</f>
        <v>R$ 464,99</v>
      </c>
      <c r="K12" s="8" t="e">
        <f>$B$12/L12-1</f>
        <v>#VALUE!</v>
      </c>
      <c r="L12" s="37">
        <f>bancodedados!H269</f>
        <v>339.9</v>
      </c>
    </row>
    <row r="13" spans="1:12">
      <c r="A13" s="1" t="str">
        <f>bancodedados!I1</f>
        <v>Preço Magazine</v>
      </c>
      <c r="B13" s="30">
        <f>bancodedados!I264</f>
        <v>0</v>
      </c>
      <c r="C13" s="8" t="e">
        <f>$B$13/D13-1</f>
        <v>#DIV/0!</v>
      </c>
      <c r="D13" s="30">
        <f>bancodedados!I265</f>
        <v>0</v>
      </c>
      <c r="E13" s="8" t="e">
        <f>$B$13/F13-1</f>
        <v>#DIV/0!</v>
      </c>
      <c r="F13" s="30">
        <f>bancodedados!I266</f>
        <v>0</v>
      </c>
      <c r="G13" s="8" t="e">
        <f>$B$13/H13-1</f>
        <v>#DIV/0!</v>
      </c>
      <c r="H13" s="30">
        <f>bancodedados!I267</f>
        <v>0</v>
      </c>
      <c r="I13" s="8" t="e">
        <f>$B$13/J13-1</f>
        <v>#DIV/0!</v>
      </c>
      <c r="J13" s="30">
        <f>bancodedados!I268</f>
        <v>0</v>
      </c>
      <c r="K13" s="8" t="e">
        <f>$B$13/L13-1</f>
        <v>#DIV/0!</v>
      </c>
      <c r="L13" s="38">
        <f>bancodedados!I269</f>
        <v>0</v>
      </c>
    </row>
    <row r="14" spans="1:12">
      <c r="A14" s="1" t="str">
        <f>bancodedados!J1</f>
        <v>Preço CB</v>
      </c>
      <c r="B14" s="30">
        <f>bancodedados!J264</f>
        <v>0</v>
      </c>
      <c r="C14" s="8" t="e">
        <f>$B$14/D14-1</f>
        <v>#DIV/0!</v>
      </c>
      <c r="D14" s="30">
        <f>bancodedados!J265</f>
        <v>0</v>
      </c>
      <c r="E14" s="8" t="e">
        <f>$B$14/F14-1</f>
        <v>#DIV/0!</v>
      </c>
      <c r="F14" s="30">
        <f>bancodedados!J266</f>
        <v>0</v>
      </c>
      <c r="G14" s="8" t="e">
        <f>$B$14/H14-1</f>
        <v>#DIV/0!</v>
      </c>
      <c r="H14" s="30">
        <f>bancodedados!J267</f>
        <v>0</v>
      </c>
      <c r="I14" s="8" t="e">
        <f>$B$14/J14-1</f>
        <v>#DIV/0!</v>
      </c>
      <c r="J14" s="30">
        <f>bancodedados!J268</f>
        <v>0</v>
      </c>
      <c r="K14" s="8" t="e">
        <f>$B$14/L14-1</f>
        <v>#DIV/0!</v>
      </c>
      <c r="L14" s="38">
        <f>bancodedados!J269</f>
        <v>0</v>
      </c>
    </row>
    <row r="15" spans="1:12">
      <c r="A15" s="1" t="str">
        <f>bancodedados!K1</f>
        <v>Preço ML</v>
      </c>
      <c r="B15" s="30" t="str">
        <f>bancodedados!K264</f>
        <v>267,99</v>
      </c>
      <c r="C15" s="8" t="e">
        <f>$B$15/D15-1</f>
        <v>#VALUE!</v>
      </c>
      <c r="D15" s="30" t="str">
        <f>bancodedados!K265</f>
        <v>Indisponivel</v>
      </c>
      <c r="E15" s="8">
        <f>$B$15/F15-1</f>
        <v>-8.3136610900133467E-2</v>
      </c>
      <c r="F15" s="30" t="str">
        <f>bancodedados!K266</f>
        <v>292,29</v>
      </c>
      <c r="G15" s="8">
        <f>$B$15/H15-1</f>
        <v>-0.36547886823724396</v>
      </c>
      <c r="H15" s="30" t="str">
        <f>bancodedados!K267</f>
        <v>422,35</v>
      </c>
      <c r="I15" s="8">
        <f>$B$15/J15-1</f>
        <v>-0.31107969151670944</v>
      </c>
      <c r="J15" s="30">
        <f>bancodedados!K268</f>
        <v>389</v>
      </c>
      <c r="K15" s="8">
        <f>$B$15/L15-1</f>
        <v>0.91558255897069341</v>
      </c>
      <c r="L15" s="38" t="str">
        <f>bancodedados!K269</f>
        <v>139,90</v>
      </c>
    </row>
    <row r="16" spans="1:12">
      <c r="A16" s="1" t="str">
        <f>bancodedados!L1</f>
        <v>Preço AMZ</v>
      </c>
      <c r="B16" s="30">
        <f>bancodedados!L264</f>
        <v>0</v>
      </c>
      <c r="C16" s="8" t="e">
        <f>$B$16/D16-1</f>
        <v>#DIV/0!</v>
      </c>
      <c r="D16" s="30">
        <f>bancodedados!L265</f>
        <v>0</v>
      </c>
      <c r="E16" s="8" t="e">
        <f>$B$16/F16-1</f>
        <v>#DIV/0!</v>
      </c>
      <c r="F16" s="30">
        <f>bancodedados!L266</f>
        <v>0</v>
      </c>
      <c r="G16" s="8" t="e">
        <f>$B$16/H16-1</f>
        <v>#DIV/0!</v>
      </c>
      <c r="H16" s="30">
        <f>bancodedados!L267</f>
        <v>0</v>
      </c>
      <c r="I16" s="8" t="e">
        <f>$B$16/J16-1</f>
        <v>#DIV/0!</v>
      </c>
      <c r="J16" s="30">
        <f>bancodedados!L268</f>
        <v>0</v>
      </c>
      <c r="K16" s="8" t="e">
        <f>$B$16/L16-1</f>
        <v>#DIV/0!</v>
      </c>
      <c r="L16" s="38">
        <f>bancodedados!L269</f>
        <v>0</v>
      </c>
    </row>
    <row r="17" spans="1:12" ht="15.75" thickBot="1">
      <c r="A17" s="11" t="str">
        <f>bancodedados!M1</f>
        <v>Preço Carrefour</v>
      </c>
      <c r="B17" s="39" t="str">
        <f>bancodedados!M264</f>
        <v>289,00</v>
      </c>
      <c r="C17" s="12" t="e">
        <f>$B$17/D17-1</f>
        <v>#VALUE!</v>
      </c>
      <c r="D17" s="39" t="str">
        <f>bancodedados!M265</f>
        <v>Indisponivel</v>
      </c>
      <c r="E17" s="12" t="e">
        <f>$B$17/F17-1</f>
        <v>#VALUE!</v>
      </c>
      <c r="F17" s="39" t="str">
        <f>bancodedados!M266</f>
        <v>Indisponivel</v>
      </c>
      <c r="G17" s="12" t="e">
        <f>$B$17/H17-1</f>
        <v>#VALUE!</v>
      </c>
      <c r="H17" s="39" t="str">
        <f>bancodedados!M267</f>
        <v>Indisponivel</v>
      </c>
      <c r="I17" s="12" t="e">
        <f>$B$17/J17-1</f>
        <v>#VALUE!</v>
      </c>
      <c r="J17" s="39" t="str">
        <f>bancodedados!M268</f>
        <v>Indisponivel</v>
      </c>
      <c r="K17" s="12" t="e">
        <f>$B$17/L17-1</f>
        <v>#VALUE!</v>
      </c>
      <c r="L17" s="40" t="str">
        <f>bancodedados!M269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39" priority="5" operator="lessThan">
      <formula>0</formula>
    </cfRule>
    <cfRule type="cellIs" dxfId="38" priority="6" operator="greaterThan">
      <formula>0</formula>
    </cfRule>
  </conditionalFormatting>
  <conditionalFormatting sqref="G12:G17">
    <cfRule type="cellIs" dxfId="37" priority="1" operator="lessThan">
      <formula>0</formula>
    </cfRule>
    <cfRule type="cellIs" dxfId="36" priority="2" operator="greaterThan">
      <formula>0</formula>
    </cfRule>
  </conditionalFormatting>
  <conditionalFormatting sqref="K12:K17">
    <cfRule type="cellIs" dxfId="35" priority="3" operator="lessThan">
      <formula>0</formula>
    </cfRule>
    <cfRule type="cellIs" dxfId="34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9ABC5B-201A-49AE-B155-4F390F0ED051}">
  <sheetPr codeName="Planilha58"/>
  <dimension ref="A2:L17"/>
  <sheetViews>
    <sheetView workbookViewId="0">
      <selection activeCell="B7" sqref="B7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801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729</v>
      </c>
      <c r="E6" s="185"/>
      <c r="F6" s="4" t="s">
        <v>730</v>
      </c>
      <c r="G6" s="185"/>
      <c r="H6" s="4" t="s">
        <v>730</v>
      </c>
      <c r="I6" s="185"/>
      <c r="J6" s="4"/>
      <c r="K6" s="185"/>
      <c r="L6" s="10"/>
    </row>
    <row r="7" spans="1:12">
      <c r="A7" s="1" t="s">
        <v>15</v>
      </c>
      <c r="B7" s="5" t="s">
        <v>802</v>
      </c>
      <c r="C7" s="185"/>
      <c r="D7" s="2" t="s">
        <v>773</v>
      </c>
      <c r="E7" s="185"/>
      <c r="F7" s="9" t="s">
        <v>774</v>
      </c>
      <c r="G7" s="185"/>
      <c r="H7" s="9" t="s">
        <v>775</v>
      </c>
      <c r="I7" s="185"/>
      <c r="J7" s="5"/>
      <c r="K7" s="185"/>
      <c r="L7" s="7"/>
    </row>
    <row r="8" spans="1:12">
      <c r="A8" s="1" t="s">
        <v>22</v>
      </c>
      <c r="B8" s="2" t="s">
        <v>803</v>
      </c>
      <c r="C8" s="185"/>
      <c r="D8" s="2" t="s">
        <v>777</v>
      </c>
      <c r="E8" s="185"/>
      <c r="F8" s="9" t="s">
        <v>774</v>
      </c>
      <c r="G8" s="185"/>
      <c r="H8" s="9" t="s">
        <v>775</v>
      </c>
      <c r="I8" s="185"/>
      <c r="J8" s="2"/>
      <c r="K8" s="185"/>
      <c r="L8" s="3"/>
    </row>
    <row r="9" spans="1:12">
      <c r="A9" s="1" t="s">
        <v>53</v>
      </c>
      <c r="B9" s="5">
        <v>550</v>
      </c>
      <c r="C9" s="185"/>
      <c r="D9" s="5">
        <v>600</v>
      </c>
      <c r="E9" s="185"/>
      <c r="F9" s="5">
        <v>450</v>
      </c>
      <c r="G9" s="185"/>
      <c r="H9" s="5">
        <v>450</v>
      </c>
      <c r="I9" s="185"/>
      <c r="J9" s="5"/>
      <c r="K9" s="185"/>
      <c r="L9" s="7"/>
    </row>
    <row r="10" spans="1:12">
      <c r="A10" s="1" t="s">
        <v>726</v>
      </c>
      <c r="B10" s="154">
        <v>2.2000000000000002</v>
      </c>
      <c r="C10" s="185"/>
      <c r="D10" s="154">
        <v>2</v>
      </c>
      <c r="E10" s="185"/>
      <c r="F10" s="154">
        <v>2.1</v>
      </c>
      <c r="G10" s="185"/>
      <c r="H10" s="154">
        <v>2.1</v>
      </c>
      <c r="I10" s="185"/>
      <c r="J10" s="154"/>
      <c r="K10" s="185"/>
      <c r="L10" s="155"/>
    </row>
    <row r="11" spans="1:12">
      <c r="A11" s="1" t="s">
        <v>727</v>
      </c>
      <c r="B11" s="5">
        <v>2</v>
      </c>
      <c r="C11" s="172"/>
      <c r="D11" s="2">
        <v>2</v>
      </c>
      <c r="E11" s="172"/>
      <c r="F11" s="5">
        <v>2</v>
      </c>
      <c r="G11" s="172"/>
      <c r="H11" s="5">
        <v>2</v>
      </c>
      <c r="I11" s="172"/>
      <c r="J11" s="5"/>
      <c r="K11" s="172"/>
      <c r="L11" s="7"/>
    </row>
    <row r="12" spans="1:12">
      <c r="A12" s="1" t="str">
        <f>bancodedados!H1</f>
        <v>Preço site Marca (PVP)</v>
      </c>
      <c r="B12" s="36" t="str">
        <f>bancodedados!H270</f>
        <v>Indisponivel</v>
      </c>
      <c r="C12" s="8" t="e">
        <f>$B$12/D12-1</f>
        <v>#VALUE!</v>
      </c>
      <c r="D12" s="36">
        <f>bancodedados!H255</f>
        <v>0</v>
      </c>
      <c r="E12" s="8" t="e">
        <f>$B$12/F12-1</f>
        <v>#VALUE!</v>
      </c>
      <c r="F12" s="36" t="str">
        <f>bancodedados!H256</f>
        <v>249,90</v>
      </c>
      <c r="G12" s="8" t="e">
        <f>$B$12/H12-1</f>
        <v>#VALUE!</v>
      </c>
      <c r="H12" s="36" t="str">
        <f>bancodedados!H257</f>
        <v>259,90</v>
      </c>
      <c r="I12" s="8" t="e">
        <f>$B$12/J12-1</f>
        <v>#VALUE!</v>
      </c>
      <c r="J12" s="36"/>
      <c r="K12" s="8" t="e">
        <f>$B$12/L12-1</f>
        <v>#VALUE!</v>
      </c>
      <c r="L12" s="37"/>
    </row>
    <row r="13" spans="1:12">
      <c r="A13" s="1" t="str">
        <f>bancodedados!I1</f>
        <v>Preço Magazine</v>
      </c>
      <c r="B13" s="30">
        <f>bancodedados!I270</f>
        <v>0</v>
      </c>
      <c r="C13" s="8" t="e">
        <f>$B$13/D13-1</f>
        <v>#DIV/0!</v>
      </c>
      <c r="D13" s="30">
        <f>bancodedados!I255</f>
        <v>0</v>
      </c>
      <c r="E13" s="8" t="e">
        <f>$B$13/F13-1</f>
        <v>#DIV/0!</v>
      </c>
      <c r="F13" s="30">
        <f>bancodedados!I256</f>
        <v>0</v>
      </c>
      <c r="G13" s="8" t="e">
        <f>$B$13/H13-1</f>
        <v>#DIV/0!</v>
      </c>
      <c r="H13" s="30">
        <f>bancodedados!I257</f>
        <v>0</v>
      </c>
      <c r="I13" s="8" t="e">
        <f>$B$13/J13-1</f>
        <v>#DIV/0!</v>
      </c>
      <c r="J13" s="30"/>
      <c r="K13" s="8" t="e">
        <f>$B$13/L13-1</f>
        <v>#DIV/0!</v>
      </c>
      <c r="L13" s="38"/>
    </row>
    <row r="14" spans="1:12">
      <c r="A14" s="1" t="str">
        <f>bancodedados!J1</f>
        <v>Preço CB</v>
      </c>
      <c r="B14" s="30">
        <f>bancodedados!J270</f>
        <v>0</v>
      </c>
      <c r="C14" s="8" t="e">
        <f>$B$14/D14-1</f>
        <v>#DIV/0!</v>
      </c>
      <c r="D14" s="30">
        <f>bancodedados!J255</f>
        <v>0</v>
      </c>
      <c r="E14" s="8" t="e">
        <f>$B$14/F14-1</f>
        <v>#DIV/0!</v>
      </c>
      <c r="F14" s="30">
        <f>bancodedados!J256</f>
        <v>0</v>
      </c>
      <c r="G14" s="8" t="e">
        <f>$B$14/H14-1</f>
        <v>#DIV/0!</v>
      </c>
      <c r="H14" s="30">
        <f>bancodedados!J257</f>
        <v>0</v>
      </c>
      <c r="I14" s="8" t="e">
        <f>$B$14/J14-1</f>
        <v>#DIV/0!</v>
      </c>
      <c r="J14" s="30"/>
      <c r="K14" s="8" t="e">
        <f>$B$14/L14-1</f>
        <v>#DIV/0!</v>
      </c>
      <c r="L14" s="38"/>
    </row>
    <row r="15" spans="1:12">
      <c r="A15" s="1" t="str">
        <f>bancodedados!K1</f>
        <v>Preço ML</v>
      </c>
      <c r="B15" s="30" t="str">
        <f>bancodedados!K270</f>
        <v>Indisponivel</v>
      </c>
      <c r="C15" s="8" t="e">
        <f>$B$15/D15-1</f>
        <v>#VALUE!</v>
      </c>
      <c r="D15" s="30">
        <f>bancodedados!K255</f>
        <v>0</v>
      </c>
      <c r="E15" s="8" t="e">
        <f>$B$15/F15-1</f>
        <v>#VALUE!</v>
      </c>
      <c r="F15" s="30" t="str">
        <f>bancodedados!K256</f>
        <v>104,44</v>
      </c>
      <c r="G15" s="8" t="e">
        <f>$B$15/H15-1</f>
        <v>#VALUE!</v>
      </c>
      <c r="H15" s="30" t="str">
        <f>bancodedados!K257</f>
        <v>77,88</v>
      </c>
      <c r="I15" s="8" t="e">
        <f>$B$15/J15-1</f>
        <v>#VALUE!</v>
      </c>
      <c r="J15" s="30"/>
      <c r="K15" s="8" t="e">
        <f>$B$15/L15-1</f>
        <v>#VALUE!</v>
      </c>
      <c r="L15" s="38"/>
    </row>
    <row r="16" spans="1:12">
      <c r="A16" s="1" t="str">
        <f>bancodedados!L1</f>
        <v>Preço AMZ</v>
      </c>
      <c r="B16" s="30">
        <f>bancodedados!L270</f>
        <v>0</v>
      </c>
      <c r="C16" s="8" t="e">
        <f>$B$16/D16-1</f>
        <v>#DIV/0!</v>
      </c>
      <c r="D16" s="30">
        <f>bancodedados!L255</f>
        <v>0</v>
      </c>
      <c r="E16" s="8" t="e">
        <f>$B$16/F16-1</f>
        <v>#DIV/0!</v>
      </c>
      <c r="F16" s="30">
        <f>bancodedados!L256</f>
        <v>0</v>
      </c>
      <c r="G16" s="8" t="e">
        <f>$B$16/H16-1</f>
        <v>#DIV/0!</v>
      </c>
      <c r="H16" s="30">
        <f>bancodedados!L257</f>
        <v>0</v>
      </c>
      <c r="I16" s="8" t="e">
        <f>$B$16/J16-1</f>
        <v>#DIV/0!</v>
      </c>
      <c r="J16" s="30"/>
      <c r="K16" s="8" t="e">
        <f>$B$16/L16-1</f>
        <v>#DIV/0!</v>
      </c>
      <c r="L16" s="38"/>
    </row>
    <row r="17" spans="1:12" ht="15.75" thickBot="1">
      <c r="A17" s="11" t="str">
        <f>bancodedados!M1</f>
        <v>Preço Carrefour</v>
      </c>
      <c r="B17" s="39" t="str">
        <f>bancodedados!M270</f>
        <v>Indisponivel</v>
      </c>
      <c r="C17" s="12" t="e">
        <f>$B$17/D17-1</f>
        <v>#VALUE!</v>
      </c>
      <c r="D17" s="39" t="str">
        <f>bancodedados!M255</f>
        <v>1499,00</v>
      </c>
      <c r="E17" s="12" t="e">
        <f>$B$17/F17-1</f>
        <v>#VALUE!</v>
      </c>
      <c r="F17" s="39" t="str">
        <f>bancodedados!M256</f>
        <v>Indisponivel</v>
      </c>
      <c r="G17" s="12" t="e">
        <f>$B$17/H17-1</f>
        <v>#VALUE!</v>
      </c>
      <c r="H17" s="39" t="str">
        <f>bancodedados!M257</f>
        <v>Indisponivel</v>
      </c>
      <c r="I17" s="12" t="e">
        <f>$B$17/J17-1</f>
        <v>#VALUE!</v>
      </c>
      <c r="J17" s="39"/>
      <c r="K17" s="12" t="e">
        <f>$B$17/L17-1</f>
        <v>#VALUE!</v>
      </c>
      <c r="L17" s="40"/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33" priority="5" operator="lessThan">
      <formula>0</formula>
    </cfRule>
    <cfRule type="cellIs" dxfId="32" priority="6" operator="greaterThan">
      <formula>0</formula>
    </cfRule>
  </conditionalFormatting>
  <conditionalFormatting sqref="G12:G17">
    <cfRule type="cellIs" dxfId="31" priority="1" operator="lessThan">
      <formula>0</formula>
    </cfRule>
    <cfRule type="cellIs" dxfId="30" priority="2" operator="greaterThan">
      <formula>0</formula>
    </cfRule>
  </conditionalFormatting>
  <conditionalFormatting sqref="K12:K17">
    <cfRule type="cellIs" dxfId="29" priority="3" operator="lessThan">
      <formula>0</formula>
    </cfRule>
    <cfRule type="cellIs" dxfId="2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093E15-52FF-482B-8FED-A268BE947A2C}">
  <sheetPr codeName="Planilha6"/>
  <dimension ref="A2:L17"/>
  <sheetViews>
    <sheetView workbookViewId="0">
      <selection activeCell="D22" sqref="D22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141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67</v>
      </c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 ht="14.45" customHeight="1">
      <c r="A6" s="1" t="s">
        <v>8</v>
      </c>
      <c r="B6" s="4" t="s">
        <v>9</v>
      </c>
      <c r="C6" s="185"/>
      <c r="D6" s="4" t="s">
        <v>10</v>
      </c>
      <c r="E6" s="185"/>
      <c r="F6" s="4" t="s">
        <v>10</v>
      </c>
      <c r="G6" s="185"/>
      <c r="H6" s="4" t="s">
        <v>41</v>
      </c>
      <c r="I6" s="185"/>
      <c r="J6" s="4" t="s">
        <v>41</v>
      </c>
      <c r="K6" s="185"/>
      <c r="L6" s="10"/>
    </row>
    <row r="7" spans="1:12" ht="14.45" customHeight="1">
      <c r="A7" s="1" t="s">
        <v>15</v>
      </c>
      <c r="B7" s="5" t="s">
        <v>142</v>
      </c>
      <c r="C7" s="185"/>
      <c r="D7" s="2" t="s">
        <v>143</v>
      </c>
      <c r="E7" s="185"/>
      <c r="F7" s="2" t="s">
        <v>144</v>
      </c>
      <c r="G7" s="185"/>
      <c r="H7" s="9" t="s">
        <v>145</v>
      </c>
      <c r="I7" s="185"/>
      <c r="J7" s="9" t="s">
        <v>146</v>
      </c>
      <c r="K7" s="185"/>
      <c r="L7" s="7"/>
    </row>
    <row r="8" spans="1:12" ht="45">
      <c r="A8" s="1" t="s">
        <v>22</v>
      </c>
      <c r="B8" s="2" t="s">
        <v>147</v>
      </c>
      <c r="C8" s="185"/>
      <c r="D8" s="2" t="s">
        <v>148</v>
      </c>
      <c r="E8" s="185"/>
      <c r="F8" s="2" t="s">
        <v>149</v>
      </c>
      <c r="G8" s="185"/>
      <c r="H8" s="2" t="s">
        <v>150</v>
      </c>
      <c r="I8" s="185"/>
      <c r="J8" s="2" t="s">
        <v>151</v>
      </c>
      <c r="K8" s="185"/>
      <c r="L8" s="3"/>
    </row>
    <row r="9" spans="1:12" ht="14.45" customHeight="1">
      <c r="A9" s="1" t="s">
        <v>29</v>
      </c>
      <c r="B9" s="5" t="s">
        <v>152</v>
      </c>
      <c r="C9" s="185"/>
      <c r="D9" s="6" t="s">
        <v>133</v>
      </c>
      <c r="E9" s="185"/>
      <c r="F9" s="6" t="s">
        <v>153</v>
      </c>
      <c r="G9" s="185"/>
      <c r="H9" s="5" t="s">
        <v>152</v>
      </c>
      <c r="I9" s="185"/>
      <c r="J9" s="5" t="s">
        <v>152</v>
      </c>
      <c r="K9" s="185"/>
      <c r="L9" s="7"/>
    </row>
    <row r="10" spans="1:12" ht="14.45" customHeight="1">
      <c r="A10" s="1" t="s">
        <v>33</v>
      </c>
      <c r="B10" s="5" t="s">
        <v>154</v>
      </c>
      <c r="C10" s="185"/>
      <c r="D10" s="2" t="s">
        <v>84</v>
      </c>
      <c r="E10" s="185"/>
      <c r="F10" s="2" t="s">
        <v>154</v>
      </c>
      <c r="G10" s="185"/>
      <c r="H10" s="5" t="s">
        <v>155</v>
      </c>
      <c r="I10" s="185"/>
      <c r="J10" s="5" t="s">
        <v>155</v>
      </c>
      <c r="K10" s="185"/>
      <c r="L10" s="7"/>
    </row>
    <row r="11" spans="1:12" ht="14.45" customHeight="1">
      <c r="A11" s="1" t="s">
        <v>37</v>
      </c>
      <c r="B11" s="5" t="s">
        <v>140</v>
      </c>
      <c r="C11" s="172"/>
      <c r="D11" s="2" t="s">
        <v>139</v>
      </c>
      <c r="E11" s="172"/>
      <c r="F11" s="2" t="s">
        <v>140</v>
      </c>
      <c r="G11" s="172"/>
      <c r="H11" s="5" t="s">
        <v>139</v>
      </c>
      <c r="I11" s="172"/>
      <c r="J11" s="5" t="s">
        <v>140</v>
      </c>
      <c r="K11" s="172"/>
      <c r="L11" s="7"/>
    </row>
    <row r="12" spans="1:12" ht="14.45" customHeight="1">
      <c r="A12" s="1" t="str">
        <f>bancodedados!H1</f>
        <v>Preço site Marca (PVP)</v>
      </c>
      <c r="B12" s="36" t="str">
        <f>bancodedados!H44</f>
        <v>799,90</v>
      </c>
      <c r="C12" s="8">
        <f>$B$12/D12-1</f>
        <v>0</v>
      </c>
      <c r="D12" s="36" t="str">
        <f>bancodedados!H45</f>
        <v>799,90</v>
      </c>
      <c r="E12" s="8">
        <f>$B$12/F12-1</f>
        <v>1.2860817376393254</v>
      </c>
      <c r="F12" s="36">
        <f>bancodedados!H46</f>
        <v>349.9</v>
      </c>
      <c r="G12" s="8" t="e">
        <f>$B$12/H12-1</f>
        <v>#VALUE!</v>
      </c>
      <c r="H12" s="36" t="str">
        <f>bancodedados!H47</f>
        <v>Indisponivel</v>
      </c>
      <c r="I12" s="8" t="e">
        <f>$B$12/J12-1</f>
        <v>#VALUE!</v>
      </c>
      <c r="J12" s="36" t="str">
        <f>bancodedados!H48</f>
        <v>Indisponivel</v>
      </c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30">
        <f>bancodedados!I44</f>
        <v>0</v>
      </c>
      <c r="C13" s="8" t="e">
        <f>$B$13/D13-1</f>
        <v>#DIV/0!</v>
      </c>
      <c r="D13" s="30">
        <f>bancodedados!I45</f>
        <v>0</v>
      </c>
      <c r="E13" s="8" t="e">
        <f>$B$13/F13-1</f>
        <v>#DIV/0!</v>
      </c>
      <c r="F13" s="30">
        <f>bancodedados!I46</f>
        <v>0</v>
      </c>
      <c r="G13" s="8" t="e">
        <f>$B$13/H13-1</f>
        <v>#DIV/0!</v>
      </c>
      <c r="H13" s="30">
        <f>bancodedados!I47</f>
        <v>0</v>
      </c>
      <c r="I13" s="8" t="e">
        <f>$B$13/J13-1</f>
        <v>#DIV/0!</v>
      </c>
      <c r="J13" s="30">
        <f>bancodedados!I48</f>
        <v>0</v>
      </c>
      <c r="K13" s="8" t="e">
        <f>$B$13/L13-1</f>
        <v>#DIV/0!</v>
      </c>
      <c r="L13" s="38"/>
    </row>
    <row r="14" spans="1:12">
      <c r="A14" s="1" t="str">
        <f>bancodedados!J1</f>
        <v>Preço CB</v>
      </c>
      <c r="B14" s="30">
        <f>bancodedados!J44</f>
        <v>0</v>
      </c>
      <c r="C14" s="8" t="e">
        <f>$B$14/D14-1</f>
        <v>#DIV/0!</v>
      </c>
      <c r="D14" s="30">
        <f>bancodedados!J45</f>
        <v>0</v>
      </c>
      <c r="E14" s="8" t="e">
        <f>$B$14/F14-1</f>
        <v>#DIV/0!</v>
      </c>
      <c r="F14" s="30">
        <f>bancodedados!J46</f>
        <v>0</v>
      </c>
      <c r="G14" s="8" t="e">
        <f>$B$14/H14-1</f>
        <v>#DIV/0!</v>
      </c>
      <c r="H14" s="30">
        <f>bancodedados!J47</f>
        <v>0</v>
      </c>
      <c r="I14" s="8" t="e">
        <f>$B$14/J14-1</f>
        <v>#DIV/0!</v>
      </c>
      <c r="J14" s="30">
        <f>bancodedados!J48</f>
        <v>0</v>
      </c>
      <c r="K14" s="8" t="e">
        <f>$B$14/L14-1</f>
        <v>#DIV/0!</v>
      </c>
      <c r="L14" s="38"/>
    </row>
    <row r="15" spans="1:12">
      <c r="A15" s="1" t="str">
        <f>bancodedados!K1</f>
        <v>Preço ML</v>
      </c>
      <c r="B15" s="30">
        <f>bancodedados!K44</f>
        <v>619</v>
      </c>
      <c r="C15" s="8">
        <f>$B$15/D15-1</f>
        <v>0</v>
      </c>
      <c r="D15" s="30">
        <f>bancodedados!K45</f>
        <v>619</v>
      </c>
      <c r="E15" s="8">
        <f>$B$15/F15-1</f>
        <v>0.89877300613496924</v>
      </c>
      <c r="F15" s="30">
        <f>bancodedados!K46</f>
        <v>326</v>
      </c>
      <c r="G15" s="8" t="e">
        <f>$B$15/H15-1</f>
        <v>#VALUE!</v>
      </c>
      <c r="H15" s="30" t="str">
        <f>bancodedados!K47</f>
        <v>Indisponivel</v>
      </c>
      <c r="I15" s="8" t="e">
        <f>$B$15/J15-1</f>
        <v>#VALUE!</v>
      </c>
      <c r="J15" s="30" t="str">
        <f>bancodedados!K48</f>
        <v>Indisponivel</v>
      </c>
      <c r="K15" s="8" t="e">
        <f>$B$15/L15-1</f>
        <v>#DIV/0!</v>
      </c>
      <c r="L15" s="38"/>
    </row>
    <row r="16" spans="1:12">
      <c r="A16" s="1" t="str">
        <f>bancodedados!L1</f>
        <v>Preço AMZ</v>
      </c>
      <c r="B16" s="30">
        <f>bancodedados!L44</f>
        <v>0</v>
      </c>
      <c r="C16" s="8" t="e">
        <f>$B$16/D16-1</f>
        <v>#DIV/0!</v>
      </c>
      <c r="D16" s="30">
        <f>bancodedados!L45</f>
        <v>0</v>
      </c>
      <c r="E16" s="8" t="e">
        <f>$B$16/F16-1</f>
        <v>#DIV/0!</v>
      </c>
      <c r="F16" s="30">
        <f>bancodedados!L46</f>
        <v>0</v>
      </c>
      <c r="G16" s="8" t="e">
        <f>$B$16/H16-1</f>
        <v>#DIV/0!</v>
      </c>
      <c r="H16" s="30">
        <f>bancodedados!L47</f>
        <v>0</v>
      </c>
      <c r="I16" s="8" t="e">
        <f>$B$16/J16-1</f>
        <v>#DIV/0!</v>
      </c>
      <c r="J16" s="30">
        <f>bancodedados!L48</f>
        <v>0</v>
      </c>
      <c r="K16" s="8" t="e">
        <f>$B$16/L16-1</f>
        <v>#DIV/0!</v>
      </c>
      <c r="L16" s="38"/>
    </row>
    <row r="17" spans="1:12" ht="15.75" thickBot="1">
      <c r="A17" s="11" t="str">
        <f>bancodedados!M1</f>
        <v>Preço Carrefour</v>
      </c>
      <c r="B17" s="39" t="str">
        <f>bancodedados!M44</f>
        <v>Indisponivel</v>
      </c>
      <c r="C17" s="12" t="e">
        <f>$B$17/D17-1</f>
        <v>#VALUE!</v>
      </c>
      <c r="D17" s="39" t="str">
        <f>bancodedados!M45</f>
        <v>Indisponivel</v>
      </c>
      <c r="E17" s="12" t="e">
        <f>$B$17/F17-1</f>
        <v>#VALUE!</v>
      </c>
      <c r="F17" s="39" t="str">
        <f>bancodedados!M46</f>
        <v>Indisponivel</v>
      </c>
      <c r="G17" s="12" t="e">
        <f>$B$17/H17-1</f>
        <v>#VALUE!</v>
      </c>
      <c r="H17" s="39" t="str">
        <f>bancodedados!M47</f>
        <v>Indisponivel</v>
      </c>
      <c r="I17" s="12" t="e">
        <f>$B$17/J17-1</f>
        <v>#VALUE!</v>
      </c>
      <c r="J17" s="39" t="str">
        <f>bancodedados!M48</f>
        <v>Indisponivel</v>
      </c>
      <c r="K17" s="12" t="e">
        <f>$B$17/L17-1</f>
        <v>#VALUE!</v>
      </c>
      <c r="L17" s="40"/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299" priority="5" operator="lessThan">
      <formula>0</formula>
    </cfRule>
    <cfRule type="cellIs" dxfId="298" priority="6" operator="greaterThan">
      <formula>0</formula>
    </cfRule>
  </conditionalFormatting>
  <conditionalFormatting sqref="G12:G17">
    <cfRule type="cellIs" dxfId="297" priority="1" operator="lessThan">
      <formula>0</formula>
    </cfRule>
    <cfRule type="cellIs" dxfId="296" priority="2" operator="greaterThan">
      <formula>0</formula>
    </cfRule>
  </conditionalFormatting>
  <conditionalFormatting sqref="K12:K17">
    <cfRule type="cellIs" dxfId="295" priority="3" operator="lessThan">
      <formula>0</formula>
    </cfRule>
    <cfRule type="cellIs" dxfId="294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C2918C-3DD3-4D08-BA86-268825C2075A}">
  <sheetPr codeName="Planilha59"/>
  <dimension ref="A2:L17"/>
  <sheetViews>
    <sheetView workbookViewId="0">
      <selection sqref="A1:XFD1048576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804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/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>
      <c r="A6" s="1" t="s">
        <v>8</v>
      </c>
      <c r="B6" s="4" t="s">
        <v>9</v>
      </c>
      <c r="C6" s="185"/>
      <c r="D6" s="4" t="s">
        <v>729</v>
      </c>
      <c r="E6" s="185"/>
      <c r="F6" s="4" t="s">
        <v>730</v>
      </c>
      <c r="G6" s="185"/>
      <c r="H6" s="4" t="s">
        <v>730</v>
      </c>
      <c r="I6" s="185"/>
      <c r="J6" s="4"/>
      <c r="K6" s="185"/>
      <c r="L6" s="10"/>
    </row>
    <row r="7" spans="1:12">
      <c r="A7" s="1" t="s">
        <v>15</v>
      </c>
      <c r="B7" s="5" t="s">
        <v>805</v>
      </c>
      <c r="C7" s="185"/>
      <c r="D7" s="2" t="s">
        <v>773</v>
      </c>
      <c r="E7" s="185"/>
      <c r="F7" s="9" t="s">
        <v>774</v>
      </c>
      <c r="G7" s="185"/>
      <c r="H7" s="9" t="s">
        <v>775</v>
      </c>
      <c r="I7" s="185"/>
      <c r="J7" s="5"/>
      <c r="K7" s="185"/>
      <c r="L7" s="7"/>
    </row>
    <row r="8" spans="1:12">
      <c r="A8" s="1" t="s">
        <v>22</v>
      </c>
      <c r="B8" s="2" t="s">
        <v>806</v>
      </c>
      <c r="C8" s="185"/>
      <c r="D8" s="2" t="s">
        <v>777</v>
      </c>
      <c r="E8" s="185"/>
      <c r="F8" s="9" t="s">
        <v>774</v>
      </c>
      <c r="G8" s="185"/>
      <c r="H8" s="9" t="s">
        <v>775</v>
      </c>
      <c r="I8" s="185"/>
      <c r="J8" s="2"/>
      <c r="K8" s="185"/>
      <c r="L8" s="3"/>
    </row>
    <row r="9" spans="1:12">
      <c r="A9" s="1" t="s">
        <v>53</v>
      </c>
      <c r="B9" s="5">
        <v>550</v>
      </c>
      <c r="C9" s="185"/>
      <c r="D9" s="5">
        <v>600</v>
      </c>
      <c r="E9" s="185"/>
      <c r="F9" s="5">
        <v>450</v>
      </c>
      <c r="G9" s="185"/>
      <c r="H9" s="5">
        <v>450</v>
      </c>
      <c r="I9" s="185"/>
      <c r="J9" s="5"/>
      <c r="K9" s="185"/>
      <c r="L9" s="7"/>
    </row>
    <row r="10" spans="1:12">
      <c r="A10" s="1" t="s">
        <v>726</v>
      </c>
      <c r="B10" s="154">
        <v>1.9</v>
      </c>
      <c r="C10" s="185"/>
      <c r="D10" s="154">
        <v>2</v>
      </c>
      <c r="E10" s="185"/>
      <c r="F10" s="154">
        <v>2.1</v>
      </c>
      <c r="G10" s="185"/>
      <c r="H10" s="154">
        <v>2.1</v>
      </c>
      <c r="I10" s="185"/>
      <c r="J10" s="154"/>
      <c r="K10" s="185"/>
      <c r="L10" s="155"/>
    </row>
    <row r="11" spans="1:12">
      <c r="A11" s="1" t="s">
        <v>727</v>
      </c>
      <c r="B11" s="5">
        <v>2</v>
      </c>
      <c r="C11" s="172"/>
      <c r="D11" s="2">
        <v>2</v>
      </c>
      <c r="E11" s="172"/>
      <c r="F11" s="5">
        <v>2</v>
      </c>
      <c r="G11" s="172"/>
      <c r="H11" s="5">
        <v>2</v>
      </c>
      <c r="I11" s="172"/>
      <c r="J11" s="5"/>
      <c r="K11" s="172"/>
      <c r="L11" s="7"/>
    </row>
    <row r="12" spans="1:12">
      <c r="A12" s="1" t="str">
        <f>bancodedados!H1</f>
        <v>Preço site Marca (PVP)</v>
      </c>
      <c r="B12" s="36" t="str">
        <f>bancodedados!H274</f>
        <v>189,90</v>
      </c>
      <c r="C12" s="8" t="e">
        <f>$B$12/D12-1</f>
        <v>#DIV/0!</v>
      </c>
      <c r="D12" s="36">
        <f>bancodedados!H255</f>
        <v>0</v>
      </c>
      <c r="E12" s="8">
        <f>$B$12/F12-1</f>
        <v>-0.24009603841536609</v>
      </c>
      <c r="F12" s="36" t="str">
        <f>bancodedados!H256</f>
        <v>249,90</v>
      </c>
      <c r="G12" s="8">
        <f>$B$12/H12-1</f>
        <v>-0.26933435936898797</v>
      </c>
      <c r="H12" s="36" t="str">
        <f>bancodedados!H257</f>
        <v>259,90</v>
      </c>
      <c r="I12" s="8" t="e">
        <f>$B$12/J12-1</f>
        <v>#DIV/0!</v>
      </c>
      <c r="J12" s="36"/>
      <c r="K12" s="8" t="e">
        <f>$B$12/L12-1</f>
        <v>#DIV/0!</v>
      </c>
      <c r="L12" s="37"/>
    </row>
    <row r="13" spans="1:12">
      <c r="A13" s="1" t="str">
        <f>bancodedados!I1</f>
        <v>Preço Magazine</v>
      </c>
      <c r="B13" s="30">
        <f>bancodedados!I274</f>
        <v>0</v>
      </c>
      <c r="C13" s="8" t="e">
        <f>$B$13/D13-1</f>
        <v>#DIV/0!</v>
      </c>
      <c r="D13" s="30">
        <f>bancodedados!I255</f>
        <v>0</v>
      </c>
      <c r="E13" s="8" t="e">
        <f>$B$13/F13-1</f>
        <v>#DIV/0!</v>
      </c>
      <c r="F13" s="30">
        <f>bancodedados!I256</f>
        <v>0</v>
      </c>
      <c r="G13" s="8" t="e">
        <f>$B$13/H13-1</f>
        <v>#DIV/0!</v>
      </c>
      <c r="H13" s="30">
        <f>bancodedados!I257</f>
        <v>0</v>
      </c>
      <c r="I13" s="8" t="e">
        <f>$B$13/J13-1</f>
        <v>#DIV/0!</v>
      </c>
      <c r="J13" s="30"/>
      <c r="K13" s="8" t="e">
        <f>$B$13/L13-1</f>
        <v>#DIV/0!</v>
      </c>
      <c r="L13" s="38"/>
    </row>
    <row r="14" spans="1:12">
      <c r="A14" s="1" t="str">
        <f>bancodedados!J1</f>
        <v>Preço CB</v>
      </c>
      <c r="B14" s="30">
        <f>bancodedados!J274</f>
        <v>0</v>
      </c>
      <c r="C14" s="8" t="e">
        <f>$B$14/D14-1</f>
        <v>#DIV/0!</v>
      </c>
      <c r="D14" s="30">
        <f>bancodedados!J255</f>
        <v>0</v>
      </c>
      <c r="E14" s="8" t="e">
        <f>$B$14/F14-1</f>
        <v>#DIV/0!</v>
      </c>
      <c r="F14" s="30">
        <f>bancodedados!J256</f>
        <v>0</v>
      </c>
      <c r="G14" s="8" t="e">
        <f>$B$14/H14-1</f>
        <v>#DIV/0!</v>
      </c>
      <c r="H14" s="30">
        <f>bancodedados!J257</f>
        <v>0</v>
      </c>
      <c r="I14" s="8" t="e">
        <f>$B$14/J14-1</f>
        <v>#DIV/0!</v>
      </c>
      <c r="J14" s="30"/>
      <c r="K14" s="8" t="e">
        <f>$B$14/L14-1</f>
        <v>#DIV/0!</v>
      </c>
      <c r="L14" s="38"/>
    </row>
    <row r="15" spans="1:12">
      <c r="A15" s="1" t="str">
        <f>bancodedados!K1</f>
        <v>Preço ML</v>
      </c>
      <c r="B15" s="30" t="str">
        <f>bancodedados!K274</f>
        <v>235,26</v>
      </c>
      <c r="C15" s="8" t="e">
        <f>$B$15/D15-1</f>
        <v>#DIV/0!</v>
      </c>
      <c r="D15" s="30">
        <f>bancodedados!K255</f>
        <v>0</v>
      </c>
      <c r="E15" s="8">
        <f>$B$15/F15-1</f>
        <v>1.2525852163921867</v>
      </c>
      <c r="F15" s="30" t="str">
        <f>bancodedados!K256</f>
        <v>104,44</v>
      </c>
      <c r="G15" s="8">
        <f>$B$15/H15-1</f>
        <v>2.0208012326656397</v>
      </c>
      <c r="H15" s="30" t="str">
        <f>bancodedados!K257</f>
        <v>77,88</v>
      </c>
      <c r="I15" s="8" t="e">
        <f>$B$15/J15-1</f>
        <v>#DIV/0!</v>
      </c>
      <c r="J15" s="30"/>
      <c r="K15" s="8" t="e">
        <f>$B$15/L15-1</f>
        <v>#DIV/0!</v>
      </c>
      <c r="L15" s="38"/>
    </row>
    <row r="16" spans="1:12">
      <c r="A16" s="1" t="str">
        <f>bancodedados!L1</f>
        <v>Preço AMZ</v>
      </c>
      <c r="B16" s="30">
        <f>bancodedados!L274</f>
        <v>0</v>
      </c>
      <c r="C16" s="8" t="e">
        <f>$B$16/D16-1</f>
        <v>#DIV/0!</v>
      </c>
      <c r="D16" s="30">
        <f>bancodedados!L255</f>
        <v>0</v>
      </c>
      <c r="E16" s="8" t="e">
        <f>$B$16/F16-1</f>
        <v>#DIV/0!</v>
      </c>
      <c r="F16" s="30">
        <f>bancodedados!L256</f>
        <v>0</v>
      </c>
      <c r="G16" s="8" t="e">
        <f>$B$16/H16-1</f>
        <v>#DIV/0!</v>
      </c>
      <c r="H16" s="30">
        <f>bancodedados!L257</f>
        <v>0</v>
      </c>
      <c r="I16" s="8" t="e">
        <f>$B$16/J16-1</f>
        <v>#DIV/0!</v>
      </c>
      <c r="J16" s="30"/>
      <c r="K16" s="8" t="e">
        <f>$B$16/L16-1</f>
        <v>#DIV/0!</v>
      </c>
      <c r="L16" s="38"/>
    </row>
    <row r="17" spans="1:12" ht="15.75" thickBot="1">
      <c r="A17" s="11" t="str">
        <f>bancodedados!M1</f>
        <v>Preço Carrefour</v>
      </c>
      <c r="B17" s="39" t="str">
        <f>bancodedados!M274</f>
        <v>149,00</v>
      </c>
      <c r="C17" s="12">
        <f>$B$17/D17-1</f>
        <v>-0.90060040026684463</v>
      </c>
      <c r="D17" s="39" t="str">
        <f>bancodedados!M255</f>
        <v>1499,00</v>
      </c>
      <c r="E17" s="12" t="e">
        <f>$B$17/F17-1</f>
        <v>#VALUE!</v>
      </c>
      <c r="F17" s="39" t="str">
        <f>bancodedados!M256</f>
        <v>Indisponivel</v>
      </c>
      <c r="G17" s="12" t="e">
        <f>$B$17/H17-1</f>
        <v>#VALUE!</v>
      </c>
      <c r="H17" s="39" t="str">
        <f>bancodedados!M257</f>
        <v>Indisponivel</v>
      </c>
      <c r="I17" s="12" t="e">
        <f>$B$17/J17-1</f>
        <v>#DIV/0!</v>
      </c>
      <c r="J17" s="39"/>
      <c r="K17" s="12" t="e">
        <f>$B$17/L17-1</f>
        <v>#DIV/0!</v>
      </c>
      <c r="L17" s="40"/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27" priority="5" operator="lessThan">
      <formula>0</formula>
    </cfRule>
    <cfRule type="cellIs" dxfId="26" priority="6" operator="greaterThan">
      <formula>0</formula>
    </cfRule>
  </conditionalFormatting>
  <conditionalFormatting sqref="G12:G17">
    <cfRule type="cellIs" dxfId="25" priority="1" operator="lessThan">
      <formula>0</formula>
    </cfRule>
    <cfRule type="cellIs" dxfId="24" priority="2" operator="greaterThan">
      <formula>0</formula>
    </cfRule>
  </conditionalFormatting>
  <conditionalFormatting sqref="K12:K17">
    <cfRule type="cellIs" dxfId="23" priority="3" operator="lessThan">
      <formula>0</formula>
    </cfRule>
    <cfRule type="cellIs" dxfId="2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B0C27-4449-4283-9DC0-735EBABBF842}">
  <sheetPr codeName="Planilha40"/>
  <dimension ref="A1:Q285"/>
  <sheetViews>
    <sheetView tabSelected="1" topLeftCell="A212" workbookViewId="0">
      <selection activeCell="D221" sqref="D221"/>
    </sheetView>
  </sheetViews>
  <sheetFormatPr defaultRowHeight="15"/>
  <cols>
    <col min="1" max="1" width="55.5703125" bestFit="1" customWidth="1"/>
    <col min="2" max="2" width="15.42578125" bestFit="1" customWidth="1"/>
    <col min="3" max="3" width="25.85546875" bestFit="1" customWidth="1"/>
    <col min="4" max="4" width="71.7109375" bestFit="1" customWidth="1"/>
    <col min="5" max="5" width="18.42578125" bestFit="1" customWidth="1"/>
    <col min="6" max="6" width="19.5703125" bestFit="1" customWidth="1"/>
    <col min="7" max="7" width="16.42578125" bestFit="1" customWidth="1"/>
    <col min="8" max="8" width="23.7109375" bestFit="1" customWidth="1"/>
    <col min="9" max="9" width="17.28515625" bestFit="1" customWidth="1"/>
    <col min="10" max="11" width="11.85546875" bestFit="1" customWidth="1"/>
    <col min="12" max="12" width="12.5703125" bestFit="1" customWidth="1"/>
    <col min="13" max="13" width="17.7109375" bestFit="1" customWidth="1"/>
    <col min="14" max="17" width="11.85546875" bestFit="1" customWidth="1"/>
  </cols>
  <sheetData>
    <row r="1" spans="1:17" ht="30">
      <c r="A1" s="124" t="s">
        <v>807</v>
      </c>
      <c r="B1" s="125" t="s">
        <v>8</v>
      </c>
      <c r="C1" s="125" t="s">
        <v>15</v>
      </c>
      <c r="D1" s="125" t="s">
        <v>22</v>
      </c>
      <c r="E1" s="125" t="s">
        <v>29</v>
      </c>
      <c r="F1" s="125" t="s">
        <v>33</v>
      </c>
      <c r="G1" s="125" t="s">
        <v>37</v>
      </c>
      <c r="H1" s="125" t="s">
        <v>570</v>
      </c>
      <c r="I1" s="125" t="s">
        <v>571</v>
      </c>
      <c r="J1" s="125" t="s">
        <v>572</v>
      </c>
      <c r="K1" s="125" t="s">
        <v>573</v>
      </c>
      <c r="L1" s="125" t="s">
        <v>574</v>
      </c>
      <c r="M1" s="125" t="s">
        <v>575</v>
      </c>
      <c r="N1" s="126" t="s">
        <v>808</v>
      </c>
      <c r="O1" s="126" t="s">
        <v>809</v>
      </c>
      <c r="P1" s="126" t="s">
        <v>810</v>
      </c>
      <c r="Q1" s="127" t="s">
        <v>811</v>
      </c>
    </row>
    <row r="2" spans="1:17" ht="30">
      <c r="A2" s="128" t="s">
        <v>576</v>
      </c>
      <c r="B2" s="23" t="s">
        <v>10</v>
      </c>
      <c r="C2" s="75" t="s">
        <v>579</v>
      </c>
      <c r="D2" s="130" t="s">
        <v>583</v>
      </c>
      <c r="E2" s="74" t="s">
        <v>587</v>
      </c>
      <c r="F2" s="74" t="s">
        <v>588</v>
      </c>
      <c r="G2" s="74" t="s">
        <v>590</v>
      </c>
      <c r="H2" s="131" t="s">
        <v>812</v>
      </c>
      <c r="I2" s="132"/>
      <c r="J2" s="132"/>
      <c r="K2" s="132"/>
      <c r="L2" s="132"/>
      <c r="M2" s="132" t="s">
        <v>813</v>
      </c>
      <c r="N2" s="133"/>
      <c r="O2" s="133"/>
      <c r="P2" s="133"/>
      <c r="Q2" s="134"/>
    </row>
    <row r="3" spans="1:17" ht="30">
      <c r="A3" s="128" t="s">
        <v>576</v>
      </c>
      <c r="B3" s="23" t="s">
        <v>9</v>
      </c>
      <c r="C3" s="75" t="s">
        <v>578</v>
      </c>
      <c r="D3" s="130" t="s">
        <v>582</v>
      </c>
      <c r="E3" s="74" t="s">
        <v>586</v>
      </c>
      <c r="F3" s="74" t="s">
        <v>588</v>
      </c>
      <c r="G3" s="74" t="s">
        <v>589</v>
      </c>
      <c r="H3" s="131" t="s">
        <v>814</v>
      </c>
      <c r="I3" s="132"/>
      <c r="J3" s="132"/>
      <c r="K3" s="132"/>
      <c r="L3" s="132"/>
      <c r="M3" s="132" t="s">
        <v>813</v>
      </c>
      <c r="N3" s="133"/>
      <c r="O3" s="133"/>
      <c r="P3" s="133"/>
      <c r="Q3" s="134"/>
    </row>
    <row r="4" spans="1:17" ht="30">
      <c r="A4" s="128" t="s">
        <v>576</v>
      </c>
      <c r="B4" s="23" t="s">
        <v>41</v>
      </c>
      <c r="C4" s="75" t="s">
        <v>580</v>
      </c>
      <c r="D4" s="130" t="s">
        <v>584</v>
      </c>
      <c r="E4" s="74" t="s">
        <v>587</v>
      </c>
      <c r="F4" s="74" t="s">
        <v>588</v>
      </c>
      <c r="G4" s="74" t="s">
        <v>590</v>
      </c>
      <c r="H4" s="131"/>
      <c r="I4" s="132"/>
      <c r="J4" s="132"/>
      <c r="K4" s="132"/>
      <c r="L4" s="132"/>
      <c r="M4" s="132" t="s">
        <v>813</v>
      </c>
      <c r="N4" s="133"/>
      <c r="O4" s="133"/>
      <c r="P4" s="133"/>
      <c r="Q4" s="134"/>
    </row>
    <row r="5" spans="1:17" ht="30">
      <c r="A5" s="128" t="s">
        <v>576</v>
      </c>
      <c r="B5" s="23" t="s">
        <v>113</v>
      </c>
      <c r="C5" s="75" t="s">
        <v>581</v>
      </c>
      <c r="D5" s="130" t="s">
        <v>585</v>
      </c>
      <c r="E5" s="74" t="s">
        <v>587</v>
      </c>
      <c r="F5" s="74" t="s">
        <v>588</v>
      </c>
      <c r="G5" s="74" t="s">
        <v>591</v>
      </c>
      <c r="H5" s="131"/>
      <c r="I5" s="132"/>
      <c r="J5" s="132"/>
      <c r="K5" s="132"/>
      <c r="L5" s="132"/>
      <c r="M5" s="132" t="s">
        <v>815</v>
      </c>
      <c r="N5" s="133"/>
      <c r="O5" s="133"/>
      <c r="P5" s="133"/>
      <c r="Q5" s="134"/>
    </row>
    <row r="6" spans="1:17">
      <c r="A6" s="128" t="s">
        <v>378</v>
      </c>
      <c r="B6" s="23" t="s">
        <v>356</v>
      </c>
      <c r="C6" s="78" t="s">
        <v>359</v>
      </c>
      <c r="D6" s="130" t="s">
        <v>361</v>
      </c>
      <c r="E6" s="23" t="s">
        <v>363</v>
      </c>
      <c r="F6" s="23" t="s">
        <v>366</v>
      </c>
      <c r="G6" s="23" t="s">
        <v>369</v>
      </c>
      <c r="H6" s="139">
        <v>2644.9</v>
      </c>
      <c r="I6" s="133"/>
      <c r="J6" s="133" t="s">
        <v>816</v>
      </c>
      <c r="K6" s="133" t="s">
        <v>813</v>
      </c>
      <c r="L6" s="133" t="s">
        <v>817</v>
      </c>
      <c r="M6" s="133" t="s">
        <v>818</v>
      </c>
      <c r="N6" s="133" t="s">
        <v>819</v>
      </c>
      <c r="O6" s="133" t="s">
        <v>813</v>
      </c>
      <c r="P6" s="133" t="s">
        <v>813</v>
      </c>
      <c r="Q6" s="134" t="s">
        <v>820</v>
      </c>
    </row>
    <row r="7" spans="1:17">
      <c r="A7" s="128" t="s">
        <v>378</v>
      </c>
      <c r="B7" s="23" t="s">
        <v>356</v>
      </c>
      <c r="C7" s="78" t="s">
        <v>381</v>
      </c>
      <c r="D7" s="130" t="s">
        <v>385</v>
      </c>
      <c r="E7" s="130" t="s">
        <v>386</v>
      </c>
      <c r="F7" s="130" t="s">
        <v>391</v>
      </c>
      <c r="G7" s="130" t="s">
        <v>393</v>
      </c>
      <c r="H7" s="139">
        <v>429.9</v>
      </c>
      <c r="I7" s="143"/>
      <c r="J7" s="143" t="s">
        <v>813</v>
      </c>
      <c r="K7" s="143" t="s">
        <v>813</v>
      </c>
      <c r="L7" s="143" t="s">
        <v>821</v>
      </c>
      <c r="M7" s="143" t="s">
        <v>813</v>
      </c>
      <c r="N7" s="133" t="s">
        <v>813</v>
      </c>
      <c r="O7" s="133" t="s">
        <v>813</v>
      </c>
      <c r="P7" s="133" t="s">
        <v>813</v>
      </c>
      <c r="Q7" s="134" t="s">
        <v>813</v>
      </c>
    </row>
    <row r="8" spans="1:17">
      <c r="A8" s="128" t="s">
        <v>378</v>
      </c>
      <c r="B8" s="23" t="s">
        <v>356</v>
      </c>
      <c r="C8" s="78" t="s">
        <v>517</v>
      </c>
      <c r="D8" s="130" t="s">
        <v>520</v>
      </c>
      <c r="E8" s="23" t="s">
        <v>521</v>
      </c>
      <c r="F8" s="23" t="s">
        <v>366</v>
      </c>
      <c r="G8" s="23" t="s">
        <v>525</v>
      </c>
      <c r="H8" s="139"/>
      <c r="I8" s="133"/>
      <c r="J8" s="133"/>
      <c r="K8" s="133" t="s">
        <v>813</v>
      </c>
      <c r="L8" s="133" t="s">
        <v>822</v>
      </c>
      <c r="M8" s="133" t="s">
        <v>823</v>
      </c>
      <c r="N8" s="133" t="s">
        <v>813</v>
      </c>
      <c r="O8" s="133" t="s">
        <v>813</v>
      </c>
      <c r="P8" s="133" t="s">
        <v>813</v>
      </c>
      <c r="Q8" s="134" t="s">
        <v>813</v>
      </c>
    </row>
    <row r="9" spans="1:17" ht="30">
      <c r="A9" s="128" t="s">
        <v>378</v>
      </c>
      <c r="B9" s="23" t="s">
        <v>379</v>
      </c>
      <c r="C9" s="78" t="s">
        <v>382</v>
      </c>
      <c r="D9" s="130" t="s">
        <v>385</v>
      </c>
      <c r="E9" s="130" t="s">
        <v>387</v>
      </c>
      <c r="F9" s="130" t="s">
        <v>366</v>
      </c>
      <c r="G9" s="130" t="s">
        <v>394</v>
      </c>
      <c r="H9" s="139" t="s">
        <v>813</v>
      </c>
      <c r="I9" s="143"/>
      <c r="J9" s="143"/>
      <c r="K9" s="143" t="s">
        <v>824</v>
      </c>
      <c r="L9" s="143"/>
      <c r="M9" s="143" t="s">
        <v>825</v>
      </c>
      <c r="N9" s="133" t="s">
        <v>813</v>
      </c>
      <c r="O9" s="133" t="s">
        <v>813</v>
      </c>
      <c r="P9" s="133" t="s">
        <v>813</v>
      </c>
      <c r="Q9" s="134" t="s">
        <v>813</v>
      </c>
    </row>
    <row r="10" spans="1:17">
      <c r="A10" s="128" t="s">
        <v>378</v>
      </c>
      <c r="B10" s="23" t="s">
        <v>357</v>
      </c>
      <c r="C10" s="78" t="s">
        <v>383</v>
      </c>
      <c r="D10" s="130" t="s">
        <v>385</v>
      </c>
      <c r="E10" s="130" t="s">
        <v>826</v>
      </c>
      <c r="F10" s="130" t="s">
        <v>827</v>
      </c>
      <c r="G10" s="130" t="s">
        <v>395</v>
      </c>
      <c r="H10" s="139" t="s">
        <v>813</v>
      </c>
      <c r="I10" s="143"/>
      <c r="J10" s="143" t="s">
        <v>813</v>
      </c>
      <c r="K10" s="143" t="s">
        <v>813</v>
      </c>
      <c r="L10" s="143" t="s">
        <v>813</v>
      </c>
      <c r="M10" s="143" t="s">
        <v>813</v>
      </c>
      <c r="N10" s="133" t="s">
        <v>813</v>
      </c>
      <c r="O10" s="133" t="s">
        <v>813</v>
      </c>
      <c r="P10" s="133" t="s">
        <v>813</v>
      </c>
      <c r="Q10" s="134" t="s">
        <v>813</v>
      </c>
    </row>
    <row r="11" spans="1:17">
      <c r="A11" s="128" t="s">
        <v>378</v>
      </c>
      <c r="B11" s="23" t="s">
        <v>357</v>
      </c>
      <c r="C11" s="78" t="s">
        <v>360</v>
      </c>
      <c r="D11" s="130" t="s">
        <v>361</v>
      </c>
      <c r="E11" s="23" t="s">
        <v>364</v>
      </c>
      <c r="F11" s="23" t="s">
        <v>367</v>
      </c>
      <c r="G11" s="23" t="s">
        <v>370</v>
      </c>
      <c r="H11" s="139">
        <v>1931.08</v>
      </c>
      <c r="I11" s="133"/>
      <c r="J11" s="133"/>
      <c r="K11" s="133">
        <v>1989</v>
      </c>
      <c r="L11" s="133"/>
      <c r="M11" s="133" t="s">
        <v>819</v>
      </c>
      <c r="N11" s="133" t="s">
        <v>813</v>
      </c>
      <c r="O11" s="133" t="s">
        <v>813</v>
      </c>
      <c r="P11" s="133"/>
      <c r="Q11" s="134" t="s">
        <v>813</v>
      </c>
    </row>
    <row r="12" spans="1:17">
      <c r="A12" s="128" t="s">
        <v>378</v>
      </c>
      <c r="B12" s="23" t="s">
        <v>357</v>
      </c>
      <c r="C12" s="78" t="s">
        <v>518</v>
      </c>
      <c r="D12" s="130" t="s">
        <v>520</v>
      </c>
      <c r="E12" s="23" t="s">
        <v>522</v>
      </c>
      <c r="F12" s="23" t="s">
        <v>366</v>
      </c>
      <c r="G12" s="23" t="s">
        <v>370</v>
      </c>
      <c r="H12" s="139"/>
      <c r="I12" s="133"/>
      <c r="J12" s="133"/>
      <c r="K12" s="133">
        <v>1368</v>
      </c>
      <c r="L12" s="133"/>
      <c r="M12" s="133" t="s">
        <v>828</v>
      </c>
      <c r="N12" s="133" t="s">
        <v>813</v>
      </c>
      <c r="O12" s="133" t="s">
        <v>813</v>
      </c>
      <c r="P12" s="133" t="s">
        <v>829</v>
      </c>
      <c r="Q12" s="134" t="s">
        <v>813</v>
      </c>
    </row>
    <row r="13" spans="1:17">
      <c r="A13" s="128" t="s">
        <v>378</v>
      </c>
      <c r="B13" s="23" t="s">
        <v>357</v>
      </c>
      <c r="C13" s="78" t="s">
        <v>519</v>
      </c>
      <c r="D13" s="130" t="s">
        <v>520</v>
      </c>
      <c r="E13" s="23" t="s">
        <v>522</v>
      </c>
      <c r="F13" s="23" t="s">
        <v>523</v>
      </c>
      <c r="G13" s="23" t="s">
        <v>370</v>
      </c>
      <c r="H13" s="139"/>
      <c r="I13" s="133"/>
      <c r="J13" s="133"/>
      <c r="K13" s="133" t="s">
        <v>830</v>
      </c>
      <c r="L13" s="133"/>
      <c r="M13" s="133" t="s">
        <v>831</v>
      </c>
      <c r="N13" s="133" t="s">
        <v>813</v>
      </c>
      <c r="O13" s="133" t="s">
        <v>813</v>
      </c>
      <c r="P13" s="133" t="s">
        <v>813</v>
      </c>
      <c r="Q13" s="134" t="s">
        <v>813</v>
      </c>
    </row>
    <row r="14" spans="1:17">
      <c r="A14" s="128" t="s">
        <v>378</v>
      </c>
      <c r="B14" s="23" t="s">
        <v>380</v>
      </c>
      <c r="C14" s="78" t="s">
        <v>832</v>
      </c>
      <c r="D14" s="130" t="s">
        <v>385</v>
      </c>
      <c r="E14" s="130" t="s">
        <v>389</v>
      </c>
      <c r="F14" s="130" t="s">
        <v>827</v>
      </c>
      <c r="G14" s="130" t="s">
        <v>833</v>
      </c>
      <c r="H14" s="139">
        <v>1999</v>
      </c>
      <c r="I14" s="143"/>
      <c r="J14" s="143" t="s">
        <v>813</v>
      </c>
      <c r="K14" s="143">
        <v>1425</v>
      </c>
      <c r="L14" s="143" t="s">
        <v>813</v>
      </c>
      <c r="M14" s="143" t="s">
        <v>813</v>
      </c>
      <c r="N14" s="133" t="s">
        <v>813</v>
      </c>
      <c r="O14" s="133" t="s">
        <v>813</v>
      </c>
      <c r="P14" s="133" t="s">
        <v>813</v>
      </c>
      <c r="Q14" s="134" t="s">
        <v>813</v>
      </c>
    </row>
    <row r="15" spans="1:17" ht="30">
      <c r="A15" s="128" t="s">
        <v>231</v>
      </c>
      <c r="B15" s="23" t="s">
        <v>9</v>
      </c>
      <c r="C15" s="129" t="s">
        <v>232</v>
      </c>
      <c r="D15" s="130" t="s">
        <v>238</v>
      </c>
      <c r="E15" s="23" t="s">
        <v>229</v>
      </c>
      <c r="F15" s="23">
        <v>1.8</v>
      </c>
      <c r="G15" s="23">
        <v>0.6</v>
      </c>
      <c r="H15" s="131" t="s">
        <v>813</v>
      </c>
      <c r="I15" s="132" t="s">
        <v>813</v>
      </c>
      <c r="J15" s="132" t="s">
        <v>813</v>
      </c>
      <c r="K15" s="132" t="s">
        <v>813</v>
      </c>
      <c r="L15" s="132" t="s">
        <v>813</v>
      </c>
      <c r="M15" s="132" t="s">
        <v>813</v>
      </c>
      <c r="N15" s="133" t="s">
        <v>813</v>
      </c>
      <c r="O15" s="133" t="s">
        <v>813</v>
      </c>
      <c r="P15" s="133" t="s">
        <v>813</v>
      </c>
      <c r="Q15" s="134" t="s">
        <v>813</v>
      </c>
    </row>
    <row r="16" spans="1:17">
      <c r="A16" s="128" t="s">
        <v>231</v>
      </c>
      <c r="B16" s="23" t="s">
        <v>199</v>
      </c>
      <c r="C16" s="129" t="s">
        <v>233</v>
      </c>
      <c r="D16" s="130" t="s">
        <v>239</v>
      </c>
      <c r="E16" s="23">
        <v>15</v>
      </c>
      <c r="F16" s="23">
        <v>2.8</v>
      </c>
      <c r="G16" s="23" t="s">
        <v>244</v>
      </c>
      <c r="H16" s="131" t="s">
        <v>834</v>
      </c>
      <c r="I16" s="132" t="s">
        <v>813</v>
      </c>
      <c r="J16" s="132" t="s">
        <v>813</v>
      </c>
      <c r="K16" s="132" t="s">
        <v>835</v>
      </c>
      <c r="L16" s="132" t="s">
        <v>836</v>
      </c>
      <c r="M16" s="132" t="s">
        <v>813</v>
      </c>
      <c r="N16" s="133" t="s">
        <v>813</v>
      </c>
      <c r="O16" s="133" t="s">
        <v>813</v>
      </c>
      <c r="P16" s="133" t="s">
        <v>813</v>
      </c>
      <c r="Q16" s="134" t="s">
        <v>813</v>
      </c>
    </row>
    <row r="17" spans="1:17">
      <c r="A17" s="128" t="s">
        <v>231</v>
      </c>
      <c r="B17" s="23" t="s">
        <v>199</v>
      </c>
      <c r="C17" s="129" t="s">
        <v>234</v>
      </c>
      <c r="D17" s="130" t="s">
        <v>240</v>
      </c>
      <c r="E17" s="23">
        <v>20</v>
      </c>
      <c r="F17" s="23">
        <v>1.2</v>
      </c>
      <c r="G17" s="23" t="s">
        <v>244</v>
      </c>
      <c r="H17" s="131" t="s">
        <v>813</v>
      </c>
      <c r="I17" s="132" t="s">
        <v>813</v>
      </c>
      <c r="J17" s="132" t="s">
        <v>813</v>
      </c>
      <c r="K17" s="132" t="s">
        <v>837</v>
      </c>
      <c r="L17" s="132" t="s">
        <v>813</v>
      </c>
      <c r="M17" s="132" t="s">
        <v>813</v>
      </c>
      <c r="N17" s="133" t="s">
        <v>813</v>
      </c>
      <c r="O17" s="133" t="s">
        <v>813</v>
      </c>
      <c r="P17" s="133" t="s">
        <v>813</v>
      </c>
      <c r="Q17" s="134" t="s">
        <v>813</v>
      </c>
    </row>
    <row r="18" spans="1:17">
      <c r="A18" s="128" t="s">
        <v>231</v>
      </c>
      <c r="B18" s="23" t="s">
        <v>42</v>
      </c>
      <c r="C18" s="129" t="s">
        <v>235</v>
      </c>
      <c r="D18" s="130" t="s">
        <v>241</v>
      </c>
      <c r="E18" s="23">
        <v>15</v>
      </c>
      <c r="F18" s="23">
        <v>1.8</v>
      </c>
      <c r="G18" s="23">
        <v>0.26</v>
      </c>
      <c r="H18" s="131" t="s">
        <v>838</v>
      </c>
      <c r="I18" s="132" t="s">
        <v>813</v>
      </c>
      <c r="J18" s="132" t="s">
        <v>813</v>
      </c>
      <c r="K18" s="132" t="s">
        <v>839</v>
      </c>
      <c r="L18" s="132" t="s">
        <v>840</v>
      </c>
      <c r="M18" s="132" t="s">
        <v>813</v>
      </c>
      <c r="N18" s="133" t="s">
        <v>813</v>
      </c>
      <c r="O18" s="133" t="s">
        <v>813</v>
      </c>
      <c r="P18" s="133">
        <v>3999</v>
      </c>
      <c r="Q18" s="134" t="s">
        <v>813</v>
      </c>
    </row>
    <row r="19" spans="1:17">
      <c r="A19" s="128" t="s">
        <v>231</v>
      </c>
      <c r="B19" s="23" t="s">
        <v>42</v>
      </c>
      <c r="C19" s="129" t="s">
        <v>236</v>
      </c>
      <c r="D19" s="130" t="s">
        <v>242</v>
      </c>
      <c r="E19" s="23">
        <v>15</v>
      </c>
      <c r="F19" s="23">
        <v>1.8</v>
      </c>
      <c r="G19" s="23">
        <v>0.26</v>
      </c>
      <c r="H19" s="131" t="s">
        <v>841</v>
      </c>
      <c r="I19" s="132" t="s">
        <v>813</v>
      </c>
      <c r="J19" s="132" t="s">
        <v>813</v>
      </c>
      <c r="K19" s="132" t="s">
        <v>842</v>
      </c>
      <c r="L19" s="132" t="s">
        <v>843</v>
      </c>
      <c r="M19" s="132" t="s">
        <v>813</v>
      </c>
      <c r="N19" s="133" t="s">
        <v>813</v>
      </c>
      <c r="O19" s="133" t="s">
        <v>813</v>
      </c>
      <c r="P19" s="133" t="s">
        <v>813</v>
      </c>
      <c r="Q19" s="134" t="s">
        <v>813</v>
      </c>
    </row>
    <row r="20" spans="1:17">
      <c r="A20" s="128" t="s">
        <v>231</v>
      </c>
      <c r="B20" s="23" t="s">
        <v>42</v>
      </c>
      <c r="C20" s="129" t="s">
        <v>237</v>
      </c>
      <c r="D20" s="130" t="s">
        <v>243</v>
      </c>
      <c r="E20" s="23">
        <v>15</v>
      </c>
      <c r="F20" s="23">
        <v>1.8</v>
      </c>
      <c r="G20" s="23">
        <v>0.26</v>
      </c>
      <c r="H20" s="131" t="s">
        <v>844</v>
      </c>
      <c r="I20" s="132" t="s">
        <v>813</v>
      </c>
      <c r="J20" s="132" t="s">
        <v>813</v>
      </c>
      <c r="K20" s="132" t="s">
        <v>813</v>
      </c>
      <c r="L20" s="132" t="s">
        <v>813</v>
      </c>
      <c r="M20" s="132" t="s">
        <v>813</v>
      </c>
      <c r="N20" s="133" t="s">
        <v>813</v>
      </c>
      <c r="O20" s="133" t="s">
        <v>813</v>
      </c>
      <c r="P20" s="133" t="s">
        <v>813</v>
      </c>
      <c r="Q20" s="134" t="s">
        <v>813</v>
      </c>
    </row>
    <row r="21" spans="1:17">
      <c r="A21" s="128" t="s">
        <v>198</v>
      </c>
      <c r="B21" s="23" t="s">
        <v>200</v>
      </c>
      <c r="C21" s="129" t="s">
        <v>206</v>
      </c>
      <c r="D21" s="130" t="s">
        <v>212</v>
      </c>
      <c r="E21" s="23">
        <v>15</v>
      </c>
      <c r="F21" s="23">
        <v>1</v>
      </c>
      <c r="G21" s="23" t="s">
        <v>216</v>
      </c>
      <c r="H21" s="131" t="s">
        <v>845</v>
      </c>
      <c r="I21" s="132" t="s">
        <v>813</v>
      </c>
      <c r="J21" s="132"/>
      <c r="K21" s="132" t="s">
        <v>813</v>
      </c>
      <c r="L21" s="132"/>
      <c r="M21" s="132" t="s">
        <v>813</v>
      </c>
      <c r="N21" s="133" t="s">
        <v>813</v>
      </c>
      <c r="O21" s="133" t="s">
        <v>813</v>
      </c>
      <c r="P21" s="133" t="s">
        <v>813</v>
      </c>
      <c r="Q21" s="134" t="s">
        <v>813</v>
      </c>
    </row>
    <row r="22" spans="1:17">
      <c r="A22" s="128" t="s">
        <v>198</v>
      </c>
      <c r="B22" s="23" t="s">
        <v>10</v>
      </c>
      <c r="C22" s="129" t="s">
        <v>205</v>
      </c>
      <c r="D22" s="130" t="s">
        <v>211</v>
      </c>
      <c r="E22" s="23">
        <v>15</v>
      </c>
      <c r="F22" s="23">
        <v>1.6</v>
      </c>
      <c r="G22" s="23" t="s">
        <v>217</v>
      </c>
      <c r="H22" s="131" t="s">
        <v>813</v>
      </c>
      <c r="I22" s="132" t="s">
        <v>813</v>
      </c>
      <c r="J22" s="132"/>
      <c r="K22" s="132" t="s">
        <v>813</v>
      </c>
      <c r="L22" s="132" t="s">
        <v>813</v>
      </c>
      <c r="M22" s="132" t="s">
        <v>813</v>
      </c>
      <c r="N22" s="133" t="s">
        <v>813</v>
      </c>
      <c r="O22" s="133" t="s">
        <v>813</v>
      </c>
      <c r="P22" s="133" t="s">
        <v>813</v>
      </c>
      <c r="Q22" s="134" t="s">
        <v>813</v>
      </c>
    </row>
    <row r="23" spans="1:17">
      <c r="A23" s="128" t="s">
        <v>198</v>
      </c>
      <c r="B23" s="23" t="s">
        <v>9</v>
      </c>
      <c r="C23" s="129" t="s">
        <v>201</v>
      </c>
      <c r="D23" s="130" t="s">
        <v>207</v>
      </c>
      <c r="E23" s="23">
        <v>20</v>
      </c>
      <c r="F23" s="23">
        <v>1.2</v>
      </c>
      <c r="G23" s="23" t="s">
        <v>216</v>
      </c>
      <c r="H23" s="131" t="s">
        <v>846</v>
      </c>
      <c r="I23" s="132" t="s">
        <v>813</v>
      </c>
      <c r="J23" s="132" t="s">
        <v>813</v>
      </c>
      <c r="K23" s="132" t="s">
        <v>813</v>
      </c>
      <c r="L23" s="132" t="s">
        <v>847</v>
      </c>
      <c r="M23" s="132" t="s">
        <v>813</v>
      </c>
      <c r="N23" s="133" t="s">
        <v>813</v>
      </c>
      <c r="O23" s="133" t="s">
        <v>813</v>
      </c>
      <c r="P23" s="133" t="s">
        <v>813</v>
      </c>
      <c r="Q23" s="134" t="s">
        <v>813</v>
      </c>
    </row>
    <row r="24" spans="1:17">
      <c r="A24" s="128" t="s">
        <v>198</v>
      </c>
      <c r="B24" s="23" t="s">
        <v>199</v>
      </c>
      <c r="C24" s="23" t="s">
        <v>202</v>
      </c>
      <c r="D24" s="130" t="s">
        <v>208</v>
      </c>
      <c r="E24" s="23">
        <v>15</v>
      </c>
      <c r="F24" s="23">
        <v>1</v>
      </c>
      <c r="G24" s="23" t="s">
        <v>216</v>
      </c>
      <c r="H24" s="131" t="s">
        <v>848</v>
      </c>
      <c r="I24" s="132" t="s">
        <v>813</v>
      </c>
      <c r="J24" s="132" t="s">
        <v>813</v>
      </c>
      <c r="K24" s="132" t="s">
        <v>813</v>
      </c>
      <c r="L24" s="132" t="s">
        <v>849</v>
      </c>
      <c r="M24" s="132" t="s">
        <v>813</v>
      </c>
      <c r="N24" s="133" t="s">
        <v>813</v>
      </c>
      <c r="O24" s="133" t="s">
        <v>813</v>
      </c>
      <c r="P24" s="133" t="s">
        <v>813</v>
      </c>
      <c r="Q24" s="134" t="s">
        <v>813</v>
      </c>
    </row>
    <row r="25" spans="1:17" ht="30">
      <c r="A25" s="128" t="s">
        <v>198</v>
      </c>
      <c r="B25" s="135" t="s">
        <v>199</v>
      </c>
      <c r="C25" s="23" t="s">
        <v>203</v>
      </c>
      <c r="D25" s="136" t="s">
        <v>209</v>
      </c>
      <c r="E25" s="137">
        <v>20</v>
      </c>
      <c r="F25" s="23">
        <v>1.6</v>
      </c>
      <c r="G25" s="135" t="s">
        <v>217</v>
      </c>
      <c r="H25" s="131" t="s">
        <v>850</v>
      </c>
      <c r="I25" s="132" t="s">
        <v>813</v>
      </c>
      <c r="J25" s="132" t="s">
        <v>813</v>
      </c>
      <c r="K25" s="132" t="s">
        <v>813</v>
      </c>
      <c r="L25" s="132" t="s">
        <v>813</v>
      </c>
      <c r="M25" s="132" t="s">
        <v>813</v>
      </c>
      <c r="N25" s="133" t="s">
        <v>813</v>
      </c>
      <c r="O25" s="133" t="s">
        <v>813</v>
      </c>
      <c r="P25" s="133" t="s">
        <v>813</v>
      </c>
      <c r="Q25" s="134" t="s">
        <v>813</v>
      </c>
    </row>
    <row r="26" spans="1:17">
      <c r="A26" s="128" t="s">
        <v>198</v>
      </c>
      <c r="B26" s="23" t="s">
        <v>41</v>
      </c>
      <c r="C26" s="23" t="s">
        <v>204</v>
      </c>
      <c r="D26" s="130" t="s">
        <v>210</v>
      </c>
      <c r="E26" s="23">
        <v>15</v>
      </c>
      <c r="F26" s="23">
        <v>1.6</v>
      </c>
      <c r="G26" s="23" t="s">
        <v>217</v>
      </c>
      <c r="H26" s="131">
        <v>889.9</v>
      </c>
      <c r="I26" s="132" t="s">
        <v>813</v>
      </c>
      <c r="J26" s="132"/>
      <c r="K26" s="132" t="s">
        <v>813</v>
      </c>
      <c r="L26" s="132" t="s">
        <v>813</v>
      </c>
      <c r="M26" s="132" t="s">
        <v>813</v>
      </c>
      <c r="N26" s="133" t="s">
        <v>813</v>
      </c>
      <c r="O26" s="133" t="s">
        <v>813</v>
      </c>
      <c r="P26" s="133" t="s">
        <v>813</v>
      </c>
      <c r="Q26" s="134" t="s">
        <v>813</v>
      </c>
    </row>
    <row r="27" spans="1:17" ht="30">
      <c r="A27" s="128" t="s">
        <v>218</v>
      </c>
      <c r="B27" s="23" t="s">
        <v>9</v>
      </c>
      <c r="C27" s="129" t="s">
        <v>219</v>
      </c>
      <c r="D27" s="130" t="s">
        <v>224</v>
      </c>
      <c r="E27" s="23" t="s">
        <v>229</v>
      </c>
      <c r="F27" s="23">
        <v>1</v>
      </c>
      <c r="G27" s="23">
        <v>0.7</v>
      </c>
      <c r="H27" s="131" t="s">
        <v>851</v>
      </c>
      <c r="I27" s="132" t="s">
        <v>813</v>
      </c>
      <c r="J27" s="132"/>
      <c r="K27" s="132" t="s">
        <v>813</v>
      </c>
      <c r="L27" s="132"/>
      <c r="M27" s="132" t="s">
        <v>813</v>
      </c>
      <c r="N27" s="133" t="s">
        <v>813</v>
      </c>
      <c r="O27" s="133" t="s">
        <v>813</v>
      </c>
      <c r="P27" s="133" t="s">
        <v>813</v>
      </c>
      <c r="Q27" s="134" t="s">
        <v>813</v>
      </c>
    </row>
    <row r="28" spans="1:17">
      <c r="A28" s="128" t="s">
        <v>218</v>
      </c>
      <c r="B28" s="23" t="s">
        <v>199</v>
      </c>
      <c r="C28" s="129" t="s">
        <v>221</v>
      </c>
      <c r="D28" s="130" t="s">
        <v>226</v>
      </c>
      <c r="E28" s="23">
        <v>19</v>
      </c>
      <c r="F28" s="23">
        <v>1.8</v>
      </c>
      <c r="G28" s="23">
        <v>0.6</v>
      </c>
      <c r="H28" s="131" t="s">
        <v>852</v>
      </c>
      <c r="I28" s="132" t="s">
        <v>813</v>
      </c>
      <c r="J28" s="132"/>
      <c r="K28" s="132" t="s">
        <v>813</v>
      </c>
      <c r="L28" s="132"/>
      <c r="M28" s="132" t="s">
        <v>813</v>
      </c>
      <c r="N28" s="133" t="s">
        <v>813</v>
      </c>
      <c r="O28" s="133" t="s">
        <v>813</v>
      </c>
      <c r="P28" s="133" t="s">
        <v>813</v>
      </c>
      <c r="Q28" s="134" t="s">
        <v>813</v>
      </c>
    </row>
    <row r="29" spans="1:17">
      <c r="A29" s="128" t="s">
        <v>218</v>
      </c>
      <c r="B29" s="23" t="s">
        <v>199</v>
      </c>
      <c r="C29" s="129" t="s">
        <v>222</v>
      </c>
      <c r="D29" s="130" t="s">
        <v>227</v>
      </c>
      <c r="E29" s="23">
        <v>19</v>
      </c>
      <c r="F29" s="23">
        <v>1.5</v>
      </c>
      <c r="G29" s="23">
        <v>0.6</v>
      </c>
      <c r="H29" s="131" t="s">
        <v>813</v>
      </c>
      <c r="I29" s="132" t="s">
        <v>813</v>
      </c>
      <c r="J29" s="132"/>
      <c r="K29" s="132" t="s">
        <v>853</v>
      </c>
      <c r="L29" s="132"/>
      <c r="M29" s="132" t="s">
        <v>813</v>
      </c>
      <c r="N29" s="133" t="s">
        <v>813</v>
      </c>
      <c r="O29" s="133" t="s">
        <v>813</v>
      </c>
      <c r="P29" s="133" t="s">
        <v>813</v>
      </c>
      <c r="Q29" s="134" t="s">
        <v>813</v>
      </c>
    </row>
    <row r="30" spans="1:17" ht="45">
      <c r="A30" s="128" t="s">
        <v>218</v>
      </c>
      <c r="B30" s="23" t="s">
        <v>199</v>
      </c>
      <c r="C30" s="129" t="s">
        <v>854</v>
      </c>
      <c r="D30" s="130" t="s">
        <v>854</v>
      </c>
      <c r="E30" s="23" t="s">
        <v>228</v>
      </c>
      <c r="F30" s="23">
        <v>19</v>
      </c>
      <c r="G30" s="23">
        <v>1.8</v>
      </c>
      <c r="H30" s="131" t="s">
        <v>848</v>
      </c>
      <c r="I30" s="132" t="s">
        <v>813</v>
      </c>
      <c r="J30" s="132"/>
      <c r="K30" s="132" t="s">
        <v>813</v>
      </c>
      <c r="L30" s="132"/>
      <c r="M30" s="132" t="s">
        <v>813</v>
      </c>
      <c r="N30" s="133" t="s">
        <v>813</v>
      </c>
      <c r="O30" s="133" t="s">
        <v>813</v>
      </c>
      <c r="P30" s="133" t="s">
        <v>813</v>
      </c>
      <c r="Q30" s="134" t="s">
        <v>813</v>
      </c>
    </row>
    <row r="31" spans="1:17">
      <c r="A31" s="128" t="s">
        <v>218</v>
      </c>
      <c r="B31" s="23" t="s">
        <v>41</v>
      </c>
      <c r="C31" s="129" t="s">
        <v>220</v>
      </c>
      <c r="D31" s="130" t="s">
        <v>225</v>
      </c>
      <c r="E31" s="23">
        <v>20</v>
      </c>
      <c r="F31" s="23">
        <v>1.8</v>
      </c>
      <c r="G31" s="23">
        <v>0.5</v>
      </c>
      <c r="H31" s="131" t="s">
        <v>813</v>
      </c>
      <c r="I31" s="132" t="s">
        <v>813</v>
      </c>
      <c r="J31" s="132"/>
      <c r="K31" s="132" t="s">
        <v>855</v>
      </c>
      <c r="L31" s="132"/>
      <c r="M31" s="132" t="s">
        <v>813</v>
      </c>
      <c r="N31" s="133" t="s">
        <v>813</v>
      </c>
      <c r="O31" s="133" t="s">
        <v>813</v>
      </c>
      <c r="P31" s="133" t="s">
        <v>813</v>
      </c>
      <c r="Q31" s="134" t="s">
        <v>813</v>
      </c>
    </row>
    <row r="32" spans="1:17">
      <c r="A32" s="128" t="s">
        <v>397</v>
      </c>
      <c r="B32" s="23" t="s">
        <v>13</v>
      </c>
      <c r="C32" s="78" t="s">
        <v>399</v>
      </c>
      <c r="D32" s="130" t="s">
        <v>402</v>
      </c>
      <c r="E32" s="23" t="s">
        <v>404</v>
      </c>
      <c r="F32" s="23" t="s">
        <v>407</v>
      </c>
      <c r="G32" s="23" t="s">
        <v>409</v>
      </c>
      <c r="H32" s="139" t="s">
        <v>813</v>
      </c>
      <c r="I32" s="133"/>
      <c r="J32" s="133"/>
      <c r="K32" s="133" t="s">
        <v>813</v>
      </c>
      <c r="L32" s="133" t="s">
        <v>813</v>
      </c>
      <c r="M32" s="133" t="s">
        <v>813</v>
      </c>
      <c r="N32" s="133" t="s">
        <v>813</v>
      </c>
      <c r="O32" s="133" t="s">
        <v>856</v>
      </c>
      <c r="P32" s="133" t="s">
        <v>813</v>
      </c>
      <c r="Q32" s="134" t="s">
        <v>813</v>
      </c>
    </row>
    <row r="33" spans="1:17">
      <c r="A33" s="128" t="s">
        <v>397</v>
      </c>
      <c r="B33" s="23" t="s">
        <v>13</v>
      </c>
      <c r="C33" s="78" t="s">
        <v>400</v>
      </c>
      <c r="D33" s="130" t="s">
        <v>402</v>
      </c>
      <c r="E33" s="23" t="s">
        <v>405</v>
      </c>
      <c r="F33" s="23" t="s">
        <v>407</v>
      </c>
      <c r="G33" s="23" t="s">
        <v>409</v>
      </c>
      <c r="H33" s="139" t="s">
        <v>813</v>
      </c>
      <c r="I33" s="133"/>
      <c r="J33" s="133"/>
      <c r="K33" s="133" t="s">
        <v>857</v>
      </c>
      <c r="L33" s="133" t="s">
        <v>858</v>
      </c>
      <c r="M33" s="133" t="s">
        <v>813</v>
      </c>
      <c r="N33" s="133" t="s">
        <v>813</v>
      </c>
      <c r="O33" s="133" t="s">
        <v>813</v>
      </c>
      <c r="P33" s="133" t="s">
        <v>813</v>
      </c>
      <c r="Q33" s="134" t="s">
        <v>813</v>
      </c>
    </row>
    <row r="34" spans="1:17">
      <c r="A34" s="128" t="s">
        <v>397</v>
      </c>
      <c r="B34" s="23" t="s">
        <v>13</v>
      </c>
      <c r="C34" s="78" t="s">
        <v>401</v>
      </c>
      <c r="D34" s="130" t="s">
        <v>402</v>
      </c>
      <c r="E34" s="23" t="s">
        <v>405</v>
      </c>
      <c r="F34" s="23" t="s">
        <v>407</v>
      </c>
      <c r="G34" s="23" t="s">
        <v>409</v>
      </c>
      <c r="H34" s="139" t="s">
        <v>813</v>
      </c>
      <c r="I34" s="133"/>
      <c r="J34" s="133"/>
      <c r="K34" s="133" t="s">
        <v>813</v>
      </c>
      <c r="L34" s="133" t="s">
        <v>813</v>
      </c>
      <c r="M34" s="133" t="s">
        <v>813</v>
      </c>
      <c r="N34" s="133" t="s">
        <v>813</v>
      </c>
      <c r="O34" s="133" t="s">
        <v>813</v>
      </c>
      <c r="P34" s="133" t="s">
        <v>813</v>
      </c>
      <c r="Q34" s="134" t="s">
        <v>813</v>
      </c>
    </row>
    <row r="35" spans="1:17">
      <c r="A35" s="128" t="s">
        <v>397</v>
      </c>
      <c r="B35" s="23" t="s">
        <v>13</v>
      </c>
      <c r="C35" s="78" t="s">
        <v>400</v>
      </c>
      <c r="D35" s="130" t="s">
        <v>402</v>
      </c>
      <c r="E35" s="23" t="s">
        <v>405</v>
      </c>
      <c r="F35" s="23" t="s">
        <v>407</v>
      </c>
      <c r="G35" s="23" t="s">
        <v>409</v>
      </c>
      <c r="H35" s="139" t="s">
        <v>813</v>
      </c>
      <c r="I35" s="133"/>
      <c r="J35" s="133"/>
      <c r="K35" s="133" t="s">
        <v>857</v>
      </c>
      <c r="L35" s="133" t="s">
        <v>813</v>
      </c>
      <c r="M35" s="133" t="s">
        <v>813</v>
      </c>
      <c r="N35" s="133" t="s">
        <v>813</v>
      </c>
      <c r="O35" s="133" t="s">
        <v>813</v>
      </c>
      <c r="P35" s="133" t="s">
        <v>813</v>
      </c>
      <c r="Q35" s="134" t="s">
        <v>813</v>
      </c>
    </row>
    <row r="36" spans="1:17">
      <c r="A36" s="128" t="s">
        <v>397</v>
      </c>
      <c r="B36" s="23" t="s">
        <v>13</v>
      </c>
      <c r="C36" s="78" t="s">
        <v>401</v>
      </c>
      <c r="D36" s="130" t="s">
        <v>402</v>
      </c>
      <c r="E36" s="23" t="s">
        <v>405</v>
      </c>
      <c r="F36" s="23" t="s">
        <v>407</v>
      </c>
      <c r="G36" s="23" t="s">
        <v>409</v>
      </c>
      <c r="H36" s="139" t="s">
        <v>813</v>
      </c>
      <c r="I36" s="133"/>
      <c r="J36" s="133"/>
      <c r="K36" s="133" t="s">
        <v>813</v>
      </c>
      <c r="L36" s="133" t="s">
        <v>813</v>
      </c>
      <c r="M36" s="133" t="s">
        <v>813</v>
      </c>
      <c r="N36" s="133" t="s">
        <v>813</v>
      </c>
      <c r="O36" s="133" t="s">
        <v>813</v>
      </c>
      <c r="P36" s="133" t="s">
        <v>813</v>
      </c>
      <c r="Q36" s="134" t="s">
        <v>813</v>
      </c>
    </row>
    <row r="37" spans="1:17">
      <c r="A37" s="128" t="s">
        <v>397</v>
      </c>
      <c r="B37" s="23" t="s">
        <v>13</v>
      </c>
      <c r="C37" s="78" t="s">
        <v>416</v>
      </c>
      <c r="D37" s="130" t="s">
        <v>417</v>
      </c>
      <c r="E37" s="23" t="s">
        <v>419</v>
      </c>
      <c r="F37" s="23" t="s">
        <v>420</v>
      </c>
      <c r="G37" s="23" t="s">
        <v>409</v>
      </c>
      <c r="H37" s="139" t="s">
        <v>813</v>
      </c>
      <c r="I37" s="133"/>
      <c r="J37" s="133"/>
      <c r="K37" s="133" t="s">
        <v>859</v>
      </c>
      <c r="L37" s="133" t="s">
        <v>860</v>
      </c>
      <c r="M37" s="133" t="s">
        <v>813</v>
      </c>
      <c r="N37" s="133" t="s">
        <v>813</v>
      </c>
      <c r="O37" s="133" t="s">
        <v>861</v>
      </c>
      <c r="P37" s="133" t="s">
        <v>813</v>
      </c>
      <c r="Q37" s="134" t="s">
        <v>813</v>
      </c>
    </row>
    <row r="38" spans="1:17" ht="30">
      <c r="A38" s="128" t="s">
        <v>397</v>
      </c>
      <c r="B38" s="23" t="s">
        <v>13</v>
      </c>
      <c r="C38" s="78" t="s">
        <v>423</v>
      </c>
      <c r="D38" s="130" t="s">
        <v>425</v>
      </c>
      <c r="E38" s="23" t="s">
        <v>427</v>
      </c>
      <c r="F38" s="23" t="s">
        <v>412</v>
      </c>
      <c r="G38" s="23" t="s">
        <v>429</v>
      </c>
      <c r="H38" s="139" t="s">
        <v>813</v>
      </c>
      <c r="I38" s="133"/>
      <c r="J38" s="133"/>
      <c r="K38" s="133" t="s">
        <v>862</v>
      </c>
      <c r="L38" s="133" t="s">
        <v>863</v>
      </c>
      <c r="M38" s="133" t="s">
        <v>813</v>
      </c>
      <c r="N38" s="133" t="s">
        <v>813</v>
      </c>
      <c r="O38" s="133" t="s">
        <v>813</v>
      </c>
      <c r="P38" s="133" t="s">
        <v>813</v>
      </c>
      <c r="Q38" s="134" t="s">
        <v>813</v>
      </c>
    </row>
    <row r="39" spans="1:17">
      <c r="A39" s="128" t="s">
        <v>397</v>
      </c>
      <c r="B39" s="23" t="s">
        <v>13</v>
      </c>
      <c r="C39" s="78" t="s">
        <v>424</v>
      </c>
      <c r="D39" s="130" t="s">
        <v>425</v>
      </c>
      <c r="E39" s="23" t="s">
        <v>426</v>
      </c>
      <c r="F39" s="23" t="s">
        <v>428</v>
      </c>
      <c r="G39" s="23" t="s">
        <v>430</v>
      </c>
      <c r="H39" s="139" t="s">
        <v>813</v>
      </c>
      <c r="I39" s="133"/>
      <c r="J39" s="133"/>
      <c r="K39" s="133" t="s">
        <v>864</v>
      </c>
      <c r="L39" s="133" t="s">
        <v>813</v>
      </c>
      <c r="M39" s="133" t="s">
        <v>813</v>
      </c>
      <c r="N39" s="133" t="s">
        <v>813</v>
      </c>
      <c r="O39" s="133" t="s">
        <v>813</v>
      </c>
      <c r="P39" s="133" t="s">
        <v>813</v>
      </c>
      <c r="Q39" s="134" t="s">
        <v>813</v>
      </c>
    </row>
    <row r="40" spans="1:17" ht="30">
      <c r="A40" s="128" t="s">
        <v>397</v>
      </c>
      <c r="B40" s="23" t="s">
        <v>13</v>
      </c>
      <c r="C40" s="78" t="s">
        <v>431</v>
      </c>
      <c r="D40" s="130" t="s">
        <v>425</v>
      </c>
      <c r="E40" s="23" t="s">
        <v>433</v>
      </c>
      <c r="F40" s="23" t="s">
        <v>436</v>
      </c>
      <c r="G40" s="23" t="s">
        <v>408</v>
      </c>
      <c r="H40" s="139" t="s">
        <v>813</v>
      </c>
      <c r="I40" s="133"/>
      <c r="J40" s="133"/>
      <c r="K40" s="133" t="s">
        <v>865</v>
      </c>
      <c r="L40" s="133" t="s">
        <v>866</v>
      </c>
      <c r="M40" s="133" t="s">
        <v>813</v>
      </c>
      <c r="N40" s="133" t="s">
        <v>813</v>
      </c>
      <c r="O40" s="133" t="s">
        <v>813</v>
      </c>
      <c r="P40" s="133" t="s">
        <v>813</v>
      </c>
      <c r="Q40" s="134" t="s">
        <v>813</v>
      </c>
    </row>
    <row r="41" spans="1:17">
      <c r="A41" s="128" t="s">
        <v>397</v>
      </c>
      <c r="B41" s="23" t="s">
        <v>9</v>
      </c>
      <c r="C41" s="78" t="s">
        <v>398</v>
      </c>
      <c r="D41" s="130" t="s">
        <v>402</v>
      </c>
      <c r="E41" s="23" t="s">
        <v>403</v>
      </c>
      <c r="F41" s="23" t="s">
        <v>407</v>
      </c>
      <c r="G41" s="23" t="s">
        <v>408</v>
      </c>
      <c r="H41" s="139" t="s">
        <v>867</v>
      </c>
      <c r="I41" s="133"/>
      <c r="J41" s="133"/>
      <c r="K41" s="133" t="s">
        <v>813</v>
      </c>
      <c r="L41" s="133"/>
      <c r="M41" s="133" t="s">
        <v>813</v>
      </c>
      <c r="N41" s="133" t="s">
        <v>813</v>
      </c>
      <c r="O41" s="133" t="s">
        <v>868</v>
      </c>
      <c r="P41" s="133" t="s">
        <v>813</v>
      </c>
      <c r="Q41" s="134" t="s">
        <v>813</v>
      </c>
    </row>
    <row r="42" spans="1:17" ht="30">
      <c r="A42" s="128" t="s">
        <v>397</v>
      </c>
      <c r="B42" s="23" t="s">
        <v>9</v>
      </c>
      <c r="C42" s="78" t="s">
        <v>410</v>
      </c>
      <c r="D42" s="130" t="s">
        <v>402</v>
      </c>
      <c r="E42" s="23" t="s">
        <v>405</v>
      </c>
      <c r="F42" s="23" t="s">
        <v>412</v>
      </c>
      <c r="G42" s="23" t="s">
        <v>408</v>
      </c>
      <c r="H42" s="139" t="s">
        <v>869</v>
      </c>
      <c r="I42" s="133"/>
      <c r="J42" s="133"/>
      <c r="K42" s="133" t="s">
        <v>813</v>
      </c>
      <c r="L42" s="133"/>
      <c r="M42" s="133" t="s">
        <v>813</v>
      </c>
      <c r="N42" s="133" t="s">
        <v>813</v>
      </c>
      <c r="O42" s="133" t="s">
        <v>813</v>
      </c>
      <c r="P42" s="133" t="s">
        <v>813</v>
      </c>
      <c r="Q42" s="134" t="s">
        <v>867</v>
      </c>
    </row>
    <row r="43" spans="1:17" ht="30">
      <c r="A43" s="128" t="s">
        <v>397</v>
      </c>
      <c r="B43" s="23" t="s">
        <v>9</v>
      </c>
      <c r="C43" s="78" t="s">
        <v>415</v>
      </c>
      <c r="D43" s="130" t="s">
        <v>417</v>
      </c>
      <c r="E43" s="23" t="s">
        <v>418</v>
      </c>
      <c r="F43" s="23" t="s">
        <v>412</v>
      </c>
      <c r="G43" s="23" t="s">
        <v>421</v>
      </c>
      <c r="H43" s="139" t="s">
        <v>870</v>
      </c>
      <c r="I43" s="133"/>
      <c r="J43" s="133"/>
      <c r="K43" s="133">
        <v>426</v>
      </c>
      <c r="L43" s="133"/>
      <c r="M43" s="133" t="s">
        <v>871</v>
      </c>
      <c r="N43" s="133" t="s">
        <v>813</v>
      </c>
      <c r="O43" s="133" t="s">
        <v>813</v>
      </c>
      <c r="P43" s="133" t="s">
        <v>813</v>
      </c>
      <c r="Q43" s="134" t="s">
        <v>813</v>
      </c>
    </row>
    <row r="44" spans="1:17" ht="30">
      <c r="A44" s="128" t="s">
        <v>397</v>
      </c>
      <c r="B44" s="23" t="s">
        <v>9</v>
      </c>
      <c r="C44" s="78" t="s">
        <v>422</v>
      </c>
      <c r="D44" s="130" t="s">
        <v>425</v>
      </c>
      <c r="E44" s="23" t="s">
        <v>426</v>
      </c>
      <c r="F44" s="23" t="s">
        <v>412</v>
      </c>
      <c r="G44" s="23" t="s">
        <v>396</v>
      </c>
      <c r="H44" s="139" t="s">
        <v>846</v>
      </c>
      <c r="I44" s="133"/>
      <c r="J44" s="133"/>
      <c r="K44" s="133">
        <v>619</v>
      </c>
      <c r="L44" s="133"/>
      <c r="M44" s="133" t="s">
        <v>813</v>
      </c>
      <c r="N44" s="133" t="s">
        <v>813</v>
      </c>
      <c r="O44" s="133" t="s">
        <v>813</v>
      </c>
      <c r="P44" s="133" t="s">
        <v>813</v>
      </c>
      <c r="Q44" s="134" t="s">
        <v>813</v>
      </c>
    </row>
    <row r="45" spans="1:17" ht="30">
      <c r="A45" s="128" t="s">
        <v>397</v>
      </c>
      <c r="B45" s="23" t="s">
        <v>9</v>
      </c>
      <c r="C45" s="78" t="s">
        <v>422</v>
      </c>
      <c r="D45" s="130" t="s">
        <v>425</v>
      </c>
      <c r="E45" s="23" t="s">
        <v>432</v>
      </c>
      <c r="F45" s="23" t="s">
        <v>435</v>
      </c>
      <c r="G45" s="23" t="s">
        <v>396</v>
      </c>
      <c r="H45" s="139" t="s">
        <v>846</v>
      </c>
      <c r="I45" s="133"/>
      <c r="J45" s="133"/>
      <c r="K45" s="133">
        <v>619</v>
      </c>
      <c r="L45" s="133"/>
      <c r="M45" s="133" t="s">
        <v>813</v>
      </c>
      <c r="N45" s="133" t="s">
        <v>813</v>
      </c>
      <c r="O45" s="133" t="s">
        <v>813</v>
      </c>
      <c r="P45" s="133" t="s">
        <v>813</v>
      </c>
      <c r="Q45" s="134" t="s">
        <v>813</v>
      </c>
    </row>
    <row r="46" spans="1:17">
      <c r="A46" s="128" t="s">
        <v>397</v>
      </c>
      <c r="B46" s="23" t="s">
        <v>373</v>
      </c>
      <c r="C46" s="78" t="s">
        <v>411</v>
      </c>
      <c r="D46" s="130" t="s">
        <v>402</v>
      </c>
      <c r="E46" s="23" t="s">
        <v>405</v>
      </c>
      <c r="F46" s="23" t="s">
        <v>407</v>
      </c>
      <c r="G46" s="23" t="s">
        <v>413</v>
      </c>
      <c r="H46" s="139">
        <v>349.9</v>
      </c>
      <c r="I46" s="133"/>
      <c r="J46" s="133"/>
      <c r="K46" s="133">
        <v>326</v>
      </c>
      <c r="L46" s="133"/>
      <c r="M46" s="133" t="s">
        <v>813</v>
      </c>
      <c r="N46" s="133" t="s">
        <v>813</v>
      </c>
      <c r="O46" s="133" t="s">
        <v>813</v>
      </c>
      <c r="P46" s="133" t="s">
        <v>813</v>
      </c>
      <c r="Q46" s="134" t="s">
        <v>813</v>
      </c>
    </row>
    <row r="47" spans="1:17">
      <c r="A47" s="128" t="s">
        <v>90</v>
      </c>
      <c r="B47" s="23" t="s">
        <v>92</v>
      </c>
      <c r="C47" s="129" t="s">
        <v>95</v>
      </c>
      <c r="D47" s="130" t="s">
        <v>100</v>
      </c>
      <c r="E47" s="23" t="s">
        <v>106</v>
      </c>
      <c r="F47" s="23" t="s">
        <v>109</v>
      </c>
      <c r="G47" s="23" t="s">
        <v>110</v>
      </c>
      <c r="H47" s="138" t="s">
        <v>813</v>
      </c>
      <c r="I47" s="132"/>
      <c r="J47" s="132"/>
      <c r="K47" s="132" t="s">
        <v>813</v>
      </c>
      <c r="L47" s="132"/>
      <c r="M47" s="132" t="s">
        <v>813</v>
      </c>
      <c r="N47" s="133" t="s">
        <v>813</v>
      </c>
      <c r="O47" s="133" t="s">
        <v>813</v>
      </c>
      <c r="P47" s="133" t="s">
        <v>813</v>
      </c>
      <c r="Q47" s="134" t="s">
        <v>813</v>
      </c>
    </row>
    <row r="48" spans="1:17">
      <c r="A48" s="128" t="s">
        <v>90</v>
      </c>
      <c r="B48" s="23" t="s">
        <v>69</v>
      </c>
      <c r="C48" s="129">
        <v>400000363</v>
      </c>
      <c r="D48" s="130" t="s">
        <v>102</v>
      </c>
      <c r="E48" s="23" t="s">
        <v>108</v>
      </c>
      <c r="F48" s="23" t="s">
        <v>85</v>
      </c>
      <c r="G48" s="23" t="s">
        <v>110</v>
      </c>
      <c r="H48" s="131" t="s">
        <v>813</v>
      </c>
      <c r="I48" s="132"/>
      <c r="J48" s="132"/>
      <c r="K48" s="132" t="s">
        <v>813</v>
      </c>
      <c r="L48" s="132"/>
      <c r="M48" s="132" t="s">
        <v>813</v>
      </c>
      <c r="N48" s="133" t="s">
        <v>813</v>
      </c>
      <c r="O48" s="133" t="s">
        <v>813</v>
      </c>
      <c r="P48" s="133" t="s">
        <v>813</v>
      </c>
      <c r="Q48" s="134" t="s">
        <v>813</v>
      </c>
    </row>
    <row r="49" spans="1:17">
      <c r="A49" s="128" t="s">
        <v>90</v>
      </c>
      <c r="B49" s="23" t="s">
        <v>68</v>
      </c>
      <c r="C49" s="129" t="s">
        <v>96</v>
      </c>
      <c r="D49" s="130" t="s">
        <v>101</v>
      </c>
      <c r="E49" s="23" t="s">
        <v>107</v>
      </c>
      <c r="F49" s="23" t="s">
        <v>86</v>
      </c>
      <c r="G49" s="23" t="s">
        <v>110</v>
      </c>
      <c r="H49" s="138" t="s">
        <v>872</v>
      </c>
      <c r="I49" s="132"/>
      <c r="J49" s="132"/>
      <c r="K49" s="132" t="s">
        <v>813</v>
      </c>
      <c r="L49" s="132"/>
      <c r="M49" s="132" t="s">
        <v>813</v>
      </c>
      <c r="N49" s="133" t="s">
        <v>813</v>
      </c>
      <c r="O49" s="133" t="s">
        <v>813</v>
      </c>
      <c r="P49" s="133" t="s">
        <v>813</v>
      </c>
      <c r="Q49" s="134">
        <v>3119</v>
      </c>
    </row>
    <row r="50" spans="1:17">
      <c r="A50" s="128" t="s">
        <v>90</v>
      </c>
      <c r="B50" s="23" t="s">
        <v>93</v>
      </c>
      <c r="C50" s="129" t="s">
        <v>98</v>
      </c>
      <c r="D50" s="130" t="s">
        <v>104</v>
      </c>
      <c r="E50" s="23" t="s">
        <v>106</v>
      </c>
      <c r="F50" s="23" t="s">
        <v>85</v>
      </c>
      <c r="G50" s="23" t="s">
        <v>110</v>
      </c>
      <c r="H50" s="131" t="s">
        <v>873</v>
      </c>
      <c r="I50" s="132"/>
      <c r="J50" s="132"/>
      <c r="K50" s="132" t="s">
        <v>813</v>
      </c>
      <c r="L50" s="132"/>
      <c r="M50" s="132" t="s">
        <v>813</v>
      </c>
      <c r="N50" s="133" t="s">
        <v>813</v>
      </c>
      <c r="O50" s="133" t="s">
        <v>813</v>
      </c>
      <c r="P50" s="133" t="s">
        <v>813</v>
      </c>
      <c r="Q50" s="134" t="s">
        <v>813</v>
      </c>
    </row>
    <row r="51" spans="1:17">
      <c r="A51" s="128" t="s">
        <v>90</v>
      </c>
      <c r="B51" s="23" t="s">
        <v>70</v>
      </c>
      <c r="C51" s="129" t="s">
        <v>97</v>
      </c>
      <c r="D51" s="130" t="s">
        <v>103</v>
      </c>
      <c r="E51" s="23" t="s">
        <v>105</v>
      </c>
      <c r="F51" s="23" t="s">
        <v>85</v>
      </c>
      <c r="G51" s="23" t="s">
        <v>110</v>
      </c>
      <c r="H51" s="131" t="s">
        <v>874</v>
      </c>
      <c r="I51" s="132"/>
      <c r="J51" s="132"/>
      <c r="K51" s="132" t="s">
        <v>813</v>
      </c>
      <c r="L51" s="132"/>
      <c r="M51" s="132" t="s">
        <v>813</v>
      </c>
      <c r="N51" s="133" t="s">
        <v>813</v>
      </c>
      <c r="O51" s="133" t="s">
        <v>813</v>
      </c>
      <c r="P51" s="133" t="s">
        <v>813</v>
      </c>
      <c r="Q51" s="134" t="s">
        <v>813</v>
      </c>
    </row>
    <row r="52" spans="1:17">
      <c r="A52" s="128" t="s">
        <v>90</v>
      </c>
      <c r="B52" s="23" t="s">
        <v>91</v>
      </c>
      <c r="C52" s="129" t="s">
        <v>94</v>
      </c>
      <c r="D52" s="130" t="s">
        <v>99</v>
      </c>
      <c r="E52" s="23" t="s">
        <v>105</v>
      </c>
      <c r="F52" s="23" t="s">
        <v>85</v>
      </c>
      <c r="G52" s="23" t="s">
        <v>110</v>
      </c>
      <c r="H52" s="131"/>
      <c r="I52" s="132"/>
      <c r="J52" s="132"/>
      <c r="K52" s="132" t="s">
        <v>813</v>
      </c>
      <c r="L52" s="132"/>
      <c r="M52" s="132" t="s">
        <v>813</v>
      </c>
      <c r="N52" s="133" t="s">
        <v>813</v>
      </c>
      <c r="O52" s="133" t="s">
        <v>813</v>
      </c>
      <c r="P52" s="133" t="s">
        <v>813</v>
      </c>
      <c r="Q52" s="134" t="s">
        <v>813</v>
      </c>
    </row>
    <row r="53" spans="1:17">
      <c r="A53" s="128" t="s">
        <v>66</v>
      </c>
      <c r="B53" s="23" t="s">
        <v>69</v>
      </c>
      <c r="C53" s="129">
        <v>400000461</v>
      </c>
      <c r="D53" s="130" t="s">
        <v>77</v>
      </c>
      <c r="E53" s="23" t="s">
        <v>82</v>
      </c>
      <c r="F53" s="23" t="s">
        <v>85</v>
      </c>
      <c r="G53" s="23" t="s">
        <v>88</v>
      </c>
      <c r="H53" s="131" t="s">
        <v>875</v>
      </c>
      <c r="I53" s="132"/>
      <c r="J53" s="132"/>
      <c r="K53" s="132" t="s">
        <v>813</v>
      </c>
      <c r="L53" s="132"/>
      <c r="M53" s="132" t="s">
        <v>813</v>
      </c>
      <c r="N53" s="133" t="s">
        <v>813</v>
      </c>
      <c r="O53" s="133" t="s">
        <v>813</v>
      </c>
      <c r="P53" s="133" t="s">
        <v>813</v>
      </c>
      <c r="Q53" s="134" t="s">
        <v>813</v>
      </c>
    </row>
    <row r="54" spans="1:17">
      <c r="A54" s="128" t="s">
        <v>66</v>
      </c>
      <c r="B54" s="23" t="s">
        <v>68</v>
      </c>
      <c r="C54" s="129" t="s">
        <v>72</v>
      </c>
      <c r="D54" s="130" t="s">
        <v>76</v>
      </c>
      <c r="E54" s="23" t="s">
        <v>81</v>
      </c>
      <c r="F54" s="23" t="s">
        <v>86</v>
      </c>
      <c r="G54" s="23" t="s">
        <v>88</v>
      </c>
      <c r="H54" s="138" t="s">
        <v>876</v>
      </c>
      <c r="I54" s="132"/>
      <c r="J54" s="132"/>
      <c r="K54" s="132">
        <v>4363.0600000000004</v>
      </c>
      <c r="L54" s="132"/>
      <c r="M54" s="132" t="s">
        <v>813</v>
      </c>
      <c r="N54" s="133" t="s">
        <v>813</v>
      </c>
      <c r="O54" s="133" t="s">
        <v>813</v>
      </c>
      <c r="P54" s="133" t="s">
        <v>813</v>
      </c>
      <c r="Q54" s="134" t="s">
        <v>813</v>
      </c>
    </row>
    <row r="55" spans="1:17">
      <c r="A55" s="128" t="s">
        <v>66</v>
      </c>
      <c r="B55" s="23" t="s">
        <v>70</v>
      </c>
      <c r="C55" s="129" t="s">
        <v>73</v>
      </c>
      <c r="D55" s="130" t="s">
        <v>78</v>
      </c>
      <c r="E55" s="23" t="s">
        <v>83</v>
      </c>
      <c r="F55" s="23" t="s">
        <v>87</v>
      </c>
      <c r="G55" s="23" t="s">
        <v>88</v>
      </c>
      <c r="H55" s="131" t="s">
        <v>877</v>
      </c>
      <c r="I55" s="132"/>
      <c r="J55" s="132"/>
      <c r="K55" s="132" t="s">
        <v>813</v>
      </c>
      <c r="L55" s="132"/>
      <c r="M55" s="132" t="s">
        <v>813</v>
      </c>
      <c r="N55" s="133" t="s">
        <v>813</v>
      </c>
      <c r="O55" s="133" t="s">
        <v>813</v>
      </c>
      <c r="P55" s="133" t="s">
        <v>813</v>
      </c>
      <c r="Q55" s="134" t="s">
        <v>813</v>
      </c>
    </row>
    <row r="56" spans="1:17">
      <c r="A56" s="128" t="s">
        <v>66</v>
      </c>
      <c r="B56" s="23" t="s">
        <v>9</v>
      </c>
      <c r="C56" s="129" t="s">
        <v>71</v>
      </c>
      <c r="D56" s="130" t="s">
        <v>75</v>
      </c>
      <c r="E56" s="23" t="s">
        <v>80</v>
      </c>
      <c r="F56" s="23" t="s">
        <v>85</v>
      </c>
      <c r="G56" s="23" t="s">
        <v>88</v>
      </c>
      <c r="H56" s="131" t="s">
        <v>878</v>
      </c>
      <c r="I56" s="132"/>
      <c r="J56" s="132"/>
      <c r="K56" s="132" t="s">
        <v>813</v>
      </c>
      <c r="L56" s="132"/>
      <c r="M56" s="132" t="s">
        <v>813</v>
      </c>
      <c r="N56" s="133" t="s">
        <v>813</v>
      </c>
      <c r="O56" s="133" t="s">
        <v>813</v>
      </c>
      <c r="P56" s="133" t="s">
        <v>813</v>
      </c>
      <c r="Q56" s="134" t="s">
        <v>813</v>
      </c>
    </row>
    <row r="57" spans="1:17">
      <c r="A57" s="128" t="s">
        <v>66</v>
      </c>
      <c r="B57" s="23" t="s">
        <v>41</v>
      </c>
      <c r="C57" s="129" t="s">
        <v>74</v>
      </c>
      <c r="D57" s="130" t="s">
        <v>79</v>
      </c>
      <c r="E57" s="23" t="s">
        <v>84</v>
      </c>
      <c r="F57" s="23" t="s">
        <v>85</v>
      </c>
      <c r="G57" s="23" t="s">
        <v>89</v>
      </c>
      <c r="H57" s="131" t="s">
        <v>813</v>
      </c>
      <c r="I57" s="132"/>
      <c r="J57" s="132"/>
      <c r="K57" s="132">
        <v>1008.1</v>
      </c>
      <c r="L57" s="132"/>
      <c r="M57" s="132" t="s">
        <v>813</v>
      </c>
      <c r="N57" s="133" t="s">
        <v>813</v>
      </c>
      <c r="O57" s="133" t="s">
        <v>813</v>
      </c>
      <c r="P57" s="133" t="s">
        <v>813</v>
      </c>
      <c r="Q57" s="134" t="s">
        <v>813</v>
      </c>
    </row>
    <row r="58" spans="1:17">
      <c r="A58" s="73" t="s">
        <v>255</v>
      </c>
      <c r="B58" s="74" t="s">
        <v>200</v>
      </c>
      <c r="C58" s="75" t="s">
        <v>262</v>
      </c>
      <c r="D58" s="108" t="s">
        <v>268</v>
      </c>
      <c r="E58" s="75">
        <v>40</v>
      </c>
      <c r="F58" s="75">
        <v>0.75</v>
      </c>
      <c r="G58" s="74">
        <v>1</v>
      </c>
      <c r="H58" s="76"/>
      <c r="I58" s="76"/>
      <c r="J58" s="76"/>
      <c r="K58" s="76" t="s">
        <v>813</v>
      </c>
      <c r="L58" s="76"/>
      <c r="M58" s="76" t="s">
        <v>813</v>
      </c>
      <c r="N58" s="133" t="s">
        <v>813</v>
      </c>
      <c r="O58" s="133" t="s">
        <v>813</v>
      </c>
      <c r="P58" s="133" t="s">
        <v>879</v>
      </c>
      <c r="Q58" s="134" t="s">
        <v>813</v>
      </c>
    </row>
    <row r="59" spans="1:17">
      <c r="A59" s="73" t="s">
        <v>255</v>
      </c>
      <c r="B59" s="74" t="s">
        <v>10</v>
      </c>
      <c r="C59" s="75" t="s">
        <v>258</v>
      </c>
      <c r="D59" s="108" t="s">
        <v>264</v>
      </c>
      <c r="E59" s="75">
        <v>20</v>
      </c>
      <c r="F59" s="75">
        <v>1.25</v>
      </c>
      <c r="G59" s="74">
        <v>1</v>
      </c>
      <c r="H59" s="76" t="s">
        <v>880</v>
      </c>
      <c r="I59" s="76"/>
      <c r="J59" s="76"/>
      <c r="K59" s="76" t="s">
        <v>881</v>
      </c>
      <c r="L59" s="76"/>
      <c r="M59" s="76" t="s">
        <v>813</v>
      </c>
      <c r="N59" s="133" t="s">
        <v>882</v>
      </c>
      <c r="O59" s="133" t="s">
        <v>813</v>
      </c>
      <c r="P59" s="133" t="s">
        <v>883</v>
      </c>
      <c r="Q59" s="134" t="s">
        <v>813</v>
      </c>
    </row>
    <row r="60" spans="1:17">
      <c r="A60" s="73" t="s">
        <v>255</v>
      </c>
      <c r="B60" s="74" t="s">
        <v>10</v>
      </c>
      <c r="C60" s="75" t="s">
        <v>259</v>
      </c>
      <c r="D60" s="108" t="s">
        <v>265</v>
      </c>
      <c r="E60" s="75">
        <v>35</v>
      </c>
      <c r="F60" s="75">
        <v>1.5</v>
      </c>
      <c r="G60" s="74">
        <v>1</v>
      </c>
      <c r="H60" s="76" t="s">
        <v>813</v>
      </c>
      <c r="I60" s="76"/>
      <c r="J60" s="76"/>
      <c r="K60" s="76" t="s">
        <v>884</v>
      </c>
      <c r="L60" s="76"/>
      <c r="M60" s="76" t="s">
        <v>813</v>
      </c>
      <c r="N60" s="133" t="s">
        <v>882</v>
      </c>
      <c r="O60" s="133" t="s">
        <v>813</v>
      </c>
      <c r="P60" s="133"/>
      <c r="Q60" s="134" t="s">
        <v>813</v>
      </c>
    </row>
    <row r="61" spans="1:17">
      <c r="A61" s="73" t="s">
        <v>255</v>
      </c>
      <c r="B61" s="74" t="s">
        <v>10</v>
      </c>
      <c r="C61" s="75" t="s">
        <v>260</v>
      </c>
      <c r="D61" s="108" t="s">
        <v>266</v>
      </c>
      <c r="E61" s="75">
        <v>35</v>
      </c>
      <c r="F61" s="75">
        <v>1.5</v>
      </c>
      <c r="G61" s="74">
        <v>2</v>
      </c>
      <c r="H61" s="76" t="s">
        <v>880</v>
      </c>
      <c r="I61" s="76"/>
      <c r="J61" s="76"/>
      <c r="K61" s="76" t="s">
        <v>885</v>
      </c>
      <c r="L61" s="76"/>
      <c r="M61" s="76" t="s">
        <v>813</v>
      </c>
      <c r="N61" s="133" t="s">
        <v>813</v>
      </c>
      <c r="O61" s="133" t="s">
        <v>813</v>
      </c>
      <c r="P61" s="133" t="s">
        <v>813</v>
      </c>
      <c r="Q61" s="134" t="s">
        <v>813</v>
      </c>
    </row>
    <row r="62" spans="1:17" ht="15" customHeight="1">
      <c r="A62" s="73" t="s">
        <v>255</v>
      </c>
      <c r="B62" s="74" t="s">
        <v>256</v>
      </c>
      <c r="C62" s="75" t="s">
        <v>261</v>
      </c>
      <c r="D62" s="108" t="s">
        <v>267</v>
      </c>
      <c r="E62" s="75">
        <v>30</v>
      </c>
      <c r="F62" s="75">
        <v>0.8</v>
      </c>
      <c r="G62" s="74">
        <v>2</v>
      </c>
      <c r="H62" s="76"/>
      <c r="I62" s="76"/>
      <c r="J62" s="76"/>
      <c r="K62" s="76" t="s">
        <v>886</v>
      </c>
      <c r="L62" s="76"/>
      <c r="M62" s="76" t="s">
        <v>813</v>
      </c>
      <c r="N62" s="133" t="s">
        <v>813</v>
      </c>
      <c r="O62" s="133" t="s">
        <v>813</v>
      </c>
      <c r="P62" s="133" t="s">
        <v>813</v>
      </c>
      <c r="Q62" s="134" t="s">
        <v>887</v>
      </c>
    </row>
    <row r="63" spans="1:17">
      <c r="A63" s="73" t="s">
        <v>255</v>
      </c>
      <c r="B63" s="74" t="s">
        <v>9</v>
      </c>
      <c r="C63" s="75" t="s">
        <v>257</v>
      </c>
      <c r="D63" s="108" t="s">
        <v>263</v>
      </c>
      <c r="E63" s="75">
        <v>30</v>
      </c>
      <c r="F63" s="75">
        <v>1.25</v>
      </c>
      <c r="G63" s="74">
        <v>2</v>
      </c>
      <c r="H63" s="76" t="s">
        <v>885</v>
      </c>
      <c r="I63" s="76"/>
      <c r="J63" s="76"/>
      <c r="K63" s="76" t="s">
        <v>888</v>
      </c>
      <c r="L63" s="76"/>
      <c r="M63" s="76" t="s">
        <v>813</v>
      </c>
      <c r="N63" s="133" t="s">
        <v>889</v>
      </c>
      <c r="O63" s="133" t="s">
        <v>813</v>
      </c>
      <c r="P63" s="133" t="s">
        <v>813</v>
      </c>
      <c r="Q63" s="134" t="s">
        <v>813</v>
      </c>
    </row>
    <row r="64" spans="1:17">
      <c r="A64" s="128" t="s">
        <v>245</v>
      </c>
      <c r="B64" s="23" t="s">
        <v>247</v>
      </c>
      <c r="C64" s="78">
        <v>3481</v>
      </c>
      <c r="D64" s="130" t="s">
        <v>252</v>
      </c>
      <c r="E64" s="23">
        <v>300</v>
      </c>
      <c r="F64" s="23">
        <v>1.3</v>
      </c>
      <c r="G64" s="23">
        <v>2</v>
      </c>
      <c r="H64" s="139"/>
      <c r="I64" s="133"/>
      <c r="J64" s="133" t="s">
        <v>813</v>
      </c>
      <c r="K64" s="133" t="s">
        <v>813</v>
      </c>
      <c r="L64" s="133" t="s">
        <v>813</v>
      </c>
      <c r="M64" s="133" t="s">
        <v>813</v>
      </c>
      <c r="N64" s="133" t="s">
        <v>813</v>
      </c>
      <c r="O64" s="133" t="s">
        <v>813</v>
      </c>
      <c r="P64" s="133" t="s">
        <v>813</v>
      </c>
      <c r="Q64" s="134" t="s">
        <v>813</v>
      </c>
    </row>
    <row r="65" spans="1:17">
      <c r="A65" s="128" t="s">
        <v>245</v>
      </c>
      <c r="B65" s="23" t="s">
        <v>246</v>
      </c>
      <c r="C65" s="78" t="s">
        <v>249</v>
      </c>
      <c r="D65" s="130" t="s">
        <v>251</v>
      </c>
      <c r="E65" s="23">
        <v>200</v>
      </c>
      <c r="F65" s="23">
        <v>1.3</v>
      </c>
      <c r="G65" s="23">
        <v>2</v>
      </c>
      <c r="H65" s="139" t="s">
        <v>890</v>
      </c>
      <c r="I65" s="133"/>
      <c r="J65" s="133"/>
      <c r="K65" s="133" t="s">
        <v>813</v>
      </c>
      <c r="L65" s="133"/>
      <c r="M65" s="133" t="s">
        <v>813</v>
      </c>
      <c r="N65" s="133" t="s">
        <v>813</v>
      </c>
      <c r="O65" s="133" t="s">
        <v>813</v>
      </c>
      <c r="P65" s="133" t="s">
        <v>813</v>
      </c>
      <c r="Q65" s="134" t="s">
        <v>813</v>
      </c>
    </row>
    <row r="66" spans="1:17" ht="15" customHeight="1">
      <c r="A66" s="128" t="s">
        <v>245</v>
      </c>
      <c r="B66" s="23" t="s">
        <v>9</v>
      </c>
      <c r="C66" s="78" t="s">
        <v>248</v>
      </c>
      <c r="D66" s="130" t="s">
        <v>250</v>
      </c>
      <c r="E66" s="23">
        <v>250</v>
      </c>
      <c r="F66" s="23">
        <v>1</v>
      </c>
      <c r="G66" s="23">
        <v>2</v>
      </c>
      <c r="H66" s="139" t="s">
        <v>891</v>
      </c>
      <c r="I66" s="133"/>
      <c r="J66" s="133"/>
      <c r="K66" s="133" t="s">
        <v>892</v>
      </c>
      <c r="L66" s="133"/>
      <c r="M66" s="133" t="s">
        <v>893</v>
      </c>
      <c r="N66" s="133" t="s">
        <v>894</v>
      </c>
      <c r="O66" s="133" t="s">
        <v>880</v>
      </c>
      <c r="P66" s="133" t="s">
        <v>813</v>
      </c>
      <c r="Q66" s="134" t="s">
        <v>813</v>
      </c>
    </row>
    <row r="67" spans="1:17" ht="15" customHeight="1">
      <c r="A67" s="128" t="s">
        <v>38</v>
      </c>
      <c r="B67" s="23" t="s">
        <v>12</v>
      </c>
      <c r="C67" s="78" t="s">
        <v>45</v>
      </c>
      <c r="D67" s="130" t="s">
        <v>52</v>
      </c>
      <c r="E67" s="23" t="s">
        <v>54</v>
      </c>
      <c r="F67" s="23" t="s">
        <v>58</v>
      </c>
      <c r="G67" s="23" t="s">
        <v>64</v>
      </c>
      <c r="H67" s="139" t="s">
        <v>895</v>
      </c>
      <c r="I67" s="133"/>
      <c r="J67" s="133"/>
      <c r="K67" s="133" t="s">
        <v>813</v>
      </c>
      <c r="L67" s="133"/>
      <c r="M67" s="133" t="s">
        <v>813</v>
      </c>
      <c r="N67" s="133" t="s">
        <v>813</v>
      </c>
      <c r="O67" s="133" t="s">
        <v>813</v>
      </c>
      <c r="P67" s="133" t="s">
        <v>813</v>
      </c>
      <c r="Q67" s="134" t="s">
        <v>885</v>
      </c>
    </row>
    <row r="68" spans="1:17">
      <c r="A68" s="128" t="s">
        <v>38</v>
      </c>
      <c r="B68" s="23" t="s">
        <v>12</v>
      </c>
      <c r="C68" s="140" t="s">
        <v>49</v>
      </c>
      <c r="D68" s="130" t="s">
        <v>52</v>
      </c>
      <c r="E68" s="141">
        <v>1000</v>
      </c>
      <c r="F68" s="141" t="s">
        <v>61</v>
      </c>
      <c r="G68" s="141" t="s">
        <v>63</v>
      </c>
      <c r="H68" s="139" t="s">
        <v>896</v>
      </c>
      <c r="I68" s="133"/>
      <c r="J68" s="133"/>
      <c r="K68" s="133">
        <v>299.99</v>
      </c>
      <c r="L68" s="133"/>
      <c r="M68" s="133" t="s">
        <v>813</v>
      </c>
      <c r="N68" s="133">
        <v>94.9</v>
      </c>
      <c r="O68" s="133" t="s">
        <v>813</v>
      </c>
      <c r="P68" s="133">
        <v>119</v>
      </c>
      <c r="Q68" s="134" t="s">
        <v>813</v>
      </c>
    </row>
    <row r="69" spans="1:17">
      <c r="A69" s="128" t="s">
        <v>38</v>
      </c>
      <c r="B69" s="23" t="s">
        <v>14</v>
      </c>
      <c r="C69" s="140" t="s">
        <v>50</v>
      </c>
      <c r="D69" s="130" t="s">
        <v>52</v>
      </c>
      <c r="E69" s="141" t="s">
        <v>55</v>
      </c>
      <c r="F69" s="141" t="s">
        <v>61</v>
      </c>
      <c r="G69" s="141" t="s">
        <v>63</v>
      </c>
      <c r="H69" s="139" t="s">
        <v>897</v>
      </c>
      <c r="I69" s="133"/>
      <c r="J69" s="133"/>
      <c r="K69" s="133" t="s">
        <v>813</v>
      </c>
      <c r="L69" s="133"/>
      <c r="M69" s="133" t="s">
        <v>813</v>
      </c>
      <c r="N69" s="133">
        <v>75.989999999999995</v>
      </c>
      <c r="O69" s="133" t="s">
        <v>813</v>
      </c>
      <c r="P69" s="133" t="s">
        <v>813</v>
      </c>
      <c r="Q69" s="134" t="s">
        <v>813</v>
      </c>
    </row>
    <row r="70" spans="1:17">
      <c r="A70" s="128" t="s">
        <v>38</v>
      </c>
      <c r="B70" s="23" t="s">
        <v>43</v>
      </c>
      <c r="C70" s="140" t="s">
        <v>51</v>
      </c>
      <c r="D70" s="130" t="s">
        <v>52</v>
      </c>
      <c r="E70" s="141" t="s">
        <v>56</v>
      </c>
      <c r="F70" s="141" t="s">
        <v>61</v>
      </c>
      <c r="G70" s="141" t="s">
        <v>63</v>
      </c>
      <c r="H70" s="139"/>
      <c r="I70" s="133"/>
      <c r="J70" s="133"/>
      <c r="K70" s="133" t="s">
        <v>813</v>
      </c>
      <c r="L70" s="133"/>
      <c r="M70" s="133" t="s">
        <v>813</v>
      </c>
      <c r="N70" s="133" t="s">
        <v>813</v>
      </c>
      <c r="O70" s="133" t="s">
        <v>813</v>
      </c>
      <c r="P70" s="133" t="s">
        <v>813</v>
      </c>
      <c r="Q70" s="134" t="s">
        <v>813</v>
      </c>
    </row>
    <row r="71" spans="1:17">
      <c r="A71" s="128" t="s">
        <v>38</v>
      </c>
      <c r="B71" s="23" t="s">
        <v>11</v>
      </c>
      <c r="C71" s="140" t="s">
        <v>48</v>
      </c>
      <c r="D71" s="130" t="s">
        <v>52</v>
      </c>
      <c r="E71" s="141">
        <v>1250</v>
      </c>
      <c r="F71" s="141" t="s">
        <v>61</v>
      </c>
      <c r="G71" s="141" t="s">
        <v>63</v>
      </c>
      <c r="H71" s="139" t="s">
        <v>813</v>
      </c>
      <c r="I71" s="133"/>
      <c r="J71" s="133"/>
      <c r="K71" s="133">
        <v>54.6</v>
      </c>
      <c r="L71" s="133"/>
      <c r="M71" s="133" t="s">
        <v>813</v>
      </c>
      <c r="N71" s="133">
        <v>56.99</v>
      </c>
      <c r="O71" s="133" t="s">
        <v>813</v>
      </c>
      <c r="P71" s="133" t="s">
        <v>813</v>
      </c>
      <c r="Q71" s="134" t="s">
        <v>813</v>
      </c>
    </row>
    <row r="72" spans="1:17">
      <c r="A72" s="128" t="s">
        <v>38</v>
      </c>
      <c r="B72" s="23" t="s">
        <v>9</v>
      </c>
      <c r="C72" s="78" t="s">
        <v>44</v>
      </c>
      <c r="D72" s="130" t="s">
        <v>52</v>
      </c>
      <c r="E72" s="23">
        <v>1200</v>
      </c>
      <c r="F72" s="23" t="s">
        <v>58</v>
      </c>
      <c r="G72" s="23" t="s">
        <v>63</v>
      </c>
      <c r="H72" s="139" t="s">
        <v>898</v>
      </c>
      <c r="I72" s="133"/>
      <c r="J72" s="133"/>
      <c r="K72" s="133">
        <v>59.31</v>
      </c>
      <c r="L72" s="133"/>
      <c r="M72" s="133" t="s">
        <v>813</v>
      </c>
      <c r="N72" s="133" t="s">
        <v>813</v>
      </c>
      <c r="O72" s="133">
        <v>54.99</v>
      </c>
      <c r="P72" s="133">
        <v>89</v>
      </c>
      <c r="Q72" s="134" t="s">
        <v>813</v>
      </c>
    </row>
    <row r="73" spans="1:17">
      <c r="A73" s="128" t="s">
        <v>38</v>
      </c>
      <c r="B73" s="23" t="s">
        <v>41</v>
      </c>
      <c r="C73" s="78" t="s">
        <v>46</v>
      </c>
      <c r="D73" s="130" t="s">
        <v>52</v>
      </c>
      <c r="E73" s="23">
        <v>1100</v>
      </c>
      <c r="F73" s="23" t="s">
        <v>59</v>
      </c>
      <c r="G73" s="23" t="s">
        <v>64</v>
      </c>
      <c r="H73" s="139">
        <v>199.9</v>
      </c>
      <c r="I73" s="133"/>
      <c r="J73" s="133"/>
      <c r="K73" s="133" t="s">
        <v>813</v>
      </c>
      <c r="L73" s="133"/>
      <c r="M73" s="133" t="s">
        <v>813</v>
      </c>
      <c r="N73" s="133" t="s">
        <v>813</v>
      </c>
      <c r="O73" s="133" t="s">
        <v>813</v>
      </c>
      <c r="P73" s="133" t="s">
        <v>813</v>
      </c>
      <c r="Q73" s="134" t="s">
        <v>813</v>
      </c>
    </row>
    <row r="74" spans="1:17">
      <c r="A74" s="128" t="s">
        <v>38</v>
      </c>
      <c r="B74" s="23" t="s">
        <v>42</v>
      </c>
      <c r="C74" s="140" t="s">
        <v>47</v>
      </c>
      <c r="D74" s="130" t="s">
        <v>52</v>
      </c>
      <c r="E74" s="141">
        <v>1000</v>
      </c>
      <c r="F74" s="141" t="s">
        <v>60</v>
      </c>
      <c r="G74" s="141" t="s">
        <v>63</v>
      </c>
      <c r="H74" s="139" t="s">
        <v>899</v>
      </c>
      <c r="I74" s="133"/>
      <c r="J74" s="133"/>
      <c r="K74" s="133" t="s">
        <v>813</v>
      </c>
      <c r="L74" s="133"/>
      <c r="M74" s="133" t="s">
        <v>813</v>
      </c>
      <c r="N74" s="133" t="s">
        <v>813</v>
      </c>
      <c r="O74" s="133" t="s">
        <v>813</v>
      </c>
      <c r="P74" s="133" t="s">
        <v>813</v>
      </c>
      <c r="Q74" s="134" t="s">
        <v>813</v>
      </c>
    </row>
    <row r="75" spans="1:17">
      <c r="A75" s="128" t="s">
        <v>900</v>
      </c>
      <c r="B75" s="23" t="s">
        <v>10</v>
      </c>
      <c r="C75" s="75" t="s">
        <v>717</v>
      </c>
      <c r="D75" s="130" t="s">
        <v>717</v>
      </c>
      <c r="E75" s="74">
        <v>600</v>
      </c>
      <c r="F75" s="74">
        <v>2.1</v>
      </c>
      <c r="G75" s="74">
        <v>3</v>
      </c>
      <c r="H75" s="131" t="s">
        <v>901</v>
      </c>
      <c r="I75" s="132"/>
      <c r="J75" s="132"/>
      <c r="K75" s="132"/>
      <c r="L75" s="132"/>
      <c r="M75" s="132" t="s">
        <v>813</v>
      </c>
      <c r="N75" s="133"/>
      <c r="O75" s="133"/>
      <c r="P75" s="133"/>
      <c r="Q75" s="134"/>
    </row>
    <row r="76" spans="1:17">
      <c r="A76" s="128" t="s">
        <v>900</v>
      </c>
      <c r="B76" s="23" t="s">
        <v>14</v>
      </c>
      <c r="C76" s="75" t="s">
        <v>734</v>
      </c>
      <c r="D76" s="130" t="s">
        <v>739</v>
      </c>
      <c r="E76" s="74">
        <v>600</v>
      </c>
      <c r="F76" s="74">
        <v>2.2000000000000002</v>
      </c>
      <c r="G76" s="74">
        <v>2</v>
      </c>
      <c r="H76" s="131" t="s">
        <v>813</v>
      </c>
      <c r="I76" s="132"/>
      <c r="J76" s="132"/>
      <c r="K76" s="132"/>
      <c r="L76" s="132"/>
      <c r="M76" s="132" t="s">
        <v>813</v>
      </c>
      <c r="N76" s="133"/>
      <c r="O76" s="133"/>
      <c r="P76" s="133"/>
      <c r="Q76" s="134"/>
    </row>
    <row r="77" spans="1:17">
      <c r="A77" s="128" t="s">
        <v>902</v>
      </c>
      <c r="B77" s="23" t="s">
        <v>730</v>
      </c>
      <c r="C77" s="75" t="s">
        <v>735</v>
      </c>
      <c r="D77" s="130" t="s">
        <v>740</v>
      </c>
      <c r="E77" s="74">
        <v>600</v>
      </c>
      <c r="F77" s="74">
        <v>2.1</v>
      </c>
      <c r="G77" s="74">
        <v>2</v>
      </c>
      <c r="H77" s="131"/>
      <c r="I77" s="132"/>
      <c r="J77" s="132"/>
      <c r="K77" s="132"/>
      <c r="L77" s="132"/>
      <c r="M77" s="132" t="s">
        <v>813</v>
      </c>
      <c r="N77" s="133"/>
      <c r="O77" s="133"/>
      <c r="P77" s="133"/>
      <c r="Q77" s="134"/>
    </row>
    <row r="78" spans="1:17">
      <c r="A78" s="128" t="s">
        <v>902</v>
      </c>
      <c r="B78" s="23" t="s">
        <v>636</v>
      </c>
      <c r="C78" s="75" t="s">
        <v>718</v>
      </c>
      <c r="D78" s="130" t="s">
        <v>723</v>
      </c>
      <c r="E78" s="74">
        <v>650</v>
      </c>
      <c r="F78" s="74">
        <v>2.2999999999999998</v>
      </c>
      <c r="G78" s="74">
        <v>3</v>
      </c>
      <c r="H78" s="131"/>
      <c r="I78" s="132"/>
      <c r="J78" s="132"/>
      <c r="K78" s="132"/>
      <c r="L78" s="132"/>
      <c r="M78" s="132" t="s">
        <v>813</v>
      </c>
      <c r="N78" s="133"/>
      <c r="O78" s="133"/>
      <c r="P78" s="133"/>
      <c r="Q78" s="134"/>
    </row>
    <row r="79" spans="1:17">
      <c r="A79" s="128" t="s">
        <v>903</v>
      </c>
      <c r="B79" s="23" t="s">
        <v>247</v>
      </c>
      <c r="C79" s="75" t="s">
        <v>736</v>
      </c>
      <c r="D79" s="130" t="s">
        <v>741</v>
      </c>
      <c r="E79" s="74">
        <v>850</v>
      </c>
      <c r="F79" s="74" t="s">
        <v>742</v>
      </c>
      <c r="G79" s="74">
        <v>2</v>
      </c>
      <c r="H79" s="131"/>
      <c r="I79" s="132"/>
      <c r="J79" s="132" t="s">
        <v>813</v>
      </c>
      <c r="K79" s="132" t="s">
        <v>813</v>
      </c>
      <c r="L79" s="132" t="s">
        <v>904</v>
      </c>
      <c r="M79" s="132" t="s">
        <v>813</v>
      </c>
      <c r="N79" s="133"/>
      <c r="O79" s="133"/>
      <c r="P79" s="133"/>
      <c r="Q79" s="134" t="s">
        <v>905</v>
      </c>
    </row>
    <row r="80" spans="1:17">
      <c r="A80" s="128" t="s">
        <v>903</v>
      </c>
      <c r="B80" s="23" t="s">
        <v>200</v>
      </c>
      <c r="C80" s="75" t="s">
        <v>719</v>
      </c>
      <c r="D80" s="130" t="s">
        <v>724</v>
      </c>
      <c r="E80" s="74">
        <v>550</v>
      </c>
      <c r="F80" s="74">
        <v>2.5</v>
      </c>
      <c r="G80" s="74">
        <v>5</v>
      </c>
      <c r="H80" s="131"/>
      <c r="I80" s="132"/>
      <c r="J80" s="132"/>
      <c r="K80" s="132"/>
      <c r="L80" s="132"/>
      <c r="M80" s="132" t="s">
        <v>813</v>
      </c>
      <c r="N80" s="133"/>
      <c r="O80" s="133"/>
      <c r="P80" s="133"/>
      <c r="Q80" s="134" t="s">
        <v>813</v>
      </c>
    </row>
    <row r="81" spans="1:17">
      <c r="A81" s="128" t="s">
        <v>906</v>
      </c>
      <c r="B81" s="23" t="s">
        <v>246</v>
      </c>
      <c r="C81" s="75" t="s">
        <v>720</v>
      </c>
      <c r="D81" s="130" t="s">
        <v>723</v>
      </c>
      <c r="E81" s="74">
        <v>600</v>
      </c>
      <c r="F81" s="74">
        <v>2.6</v>
      </c>
      <c r="G81" s="74">
        <v>3</v>
      </c>
      <c r="H81" s="131" t="s">
        <v>907</v>
      </c>
      <c r="I81" s="132"/>
      <c r="J81" s="132"/>
      <c r="K81" s="132"/>
      <c r="L81" s="132"/>
      <c r="M81" s="132" t="s">
        <v>813</v>
      </c>
      <c r="N81" s="133"/>
      <c r="O81" s="133"/>
      <c r="P81" s="133"/>
      <c r="Q81" s="134" t="s">
        <v>813</v>
      </c>
    </row>
    <row r="82" spans="1:17">
      <c r="A82" s="128" t="s">
        <v>908</v>
      </c>
      <c r="B82" s="23" t="s">
        <v>14</v>
      </c>
      <c r="C82" s="75" t="s">
        <v>721</v>
      </c>
      <c r="D82" s="130" t="s">
        <v>725</v>
      </c>
      <c r="E82" s="74">
        <v>800</v>
      </c>
      <c r="F82" s="74">
        <v>2.1</v>
      </c>
      <c r="G82" s="74">
        <v>4</v>
      </c>
      <c r="H82" s="131" t="s">
        <v>909</v>
      </c>
      <c r="I82" s="132"/>
      <c r="J82" s="132"/>
      <c r="K82" s="132"/>
      <c r="L82" s="132"/>
      <c r="M82" s="132" t="s">
        <v>813</v>
      </c>
      <c r="N82" s="133"/>
      <c r="O82" s="133"/>
      <c r="P82" s="133"/>
      <c r="Q82" s="134"/>
    </row>
    <row r="83" spans="1:17">
      <c r="A83" s="128" t="s">
        <v>759</v>
      </c>
      <c r="B83" s="23" t="s">
        <v>9</v>
      </c>
      <c r="C83" s="75" t="s">
        <v>760</v>
      </c>
      <c r="D83" s="130" t="s">
        <v>766</v>
      </c>
      <c r="E83" s="74">
        <v>1100</v>
      </c>
      <c r="F83" s="74">
        <v>3</v>
      </c>
      <c r="G83" s="74">
        <v>12</v>
      </c>
      <c r="H83" s="131" t="s">
        <v>910</v>
      </c>
      <c r="I83" s="132"/>
      <c r="J83" s="132"/>
      <c r="K83" s="132"/>
      <c r="L83" s="132"/>
      <c r="M83" s="132" t="s">
        <v>813</v>
      </c>
      <c r="N83" s="133"/>
      <c r="O83" s="133"/>
      <c r="P83" s="133"/>
      <c r="Q83" s="134"/>
    </row>
    <row r="84" spans="1:17">
      <c r="A84" s="128" t="s">
        <v>911</v>
      </c>
      <c r="B84" s="23" t="s">
        <v>10</v>
      </c>
      <c r="C84" s="75" t="s">
        <v>761</v>
      </c>
      <c r="D84" s="130" t="s">
        <v>767</v>
      </c>
      <c r="E84" s="74">
        <v>1150</v>
      </c>
      <c r="F84" s="74">
        <v>2.7</v>
      </c>
      <c r="G84" s="74">
        <v>4</v>
      </c>
      <c r="H84" s="131" t="s">
        <v>894</v>
      </c>
      <c r="I84" s="132"/>
      <c r="J84" s="132"/>
      <c r="K84" s="132"/>
      <c r="L84" s="132"/>
      <c r="M84" s="132" t="s">
        <v>813</v>
      </c>
      <c r="N84" s="133"/>
      <c r="O84" s="133"/>
      <c r="P84" s="133"/>
      <c r="Q84" s="134"/>
    </row>
    <row r="85" spans="1:17">
      <c r="A85" s="128" t="s">
        <v>912</v>
      </c>
      <c r="B85" s="23" t="s">
        <v>199</v>
      </c>
      <c r="C85" s="75" t="s">
        <v>762</v>
      </c>
      <c r="D85" s="130" t="s">
        <v>768</v>
      </c>
      <c r="E85" s="74">
        <v>1100</v>
      </c>
      <c r="F85" s="74">
        <v>3.2</v>
      </c>
      <c r="G85" s="74">
        <v>12</v>
      </c>
      <c r="H85" s="131"/>
      <c r="I85" s="132"/>
      <c r="J85" s="132"/>
      <c r="K85" s="132"/>
      <c r="L85" s="132"/>
      <c r="M85" s="132" t="s">
        <v>813</v>
      </c>
      <c r="N85" s="133"/>
      <c r="O85" s="133"/>
      <c r="P85" s="133"/>
      <c r="Q85" s="134"/>
    </row>
    <row r="86" spans="1:17">
      <c r="A86" s="128" t="s">
        <v>913</v>
      </c>
      <c r="B86" s="23" t="s">
        <v>41</v>
      </c>
      <c r="C86" s="75" t="s">
        <v>763</v>
      </c>
      <c r="D86" s="130" t="s">
        <v>767</v>
      </c>
      <c r="E86" s="74">
        <v>1150</v>
      </c>
      <c r="F86" s="74">
        <v>2.7</v>
      </c>
      <c r="G86" s="74">
        <v>4</v>
      </c>
      <c r="H86" s="131"/>
      <c r="I86" s="132"/>
      <c r="J86" s="132"/>
      <c r="K86" s="132"/>
      <c r="L86" s="132"/>
      <c r="M86" s="132" t="s">
        <v>813</v>
      </c>
      <c r="N86" s="133"/>
      <c r="O86" s="133"/>
      <c r="P86" s="133"/>
      <c r="Q86" s="134"/>
    </row>
    <row r="87" spans="1:17">
      <c r="A87" s="128" t="s">
        <v>914</v>
      </c>
      <c r="B87" s="23" t="s">
        <v>199</v>
      </c>
      <c r="C87" s="75" t="s">
        <v>764</v>
      </c>
      <c r="D87" s="130" t="s">
        <v>769</v>
      </c>
      <c r="E87" s="74">
        <v>1100</v>
      </c>
      <c r="F87" s="74">
        <v>2</v>
      </c>
      <c r="G87" s="74">
        <v>3</v>
      </c>
      <c r="H87" s="131"/>
      <c r="I87" s="132"/>
      <c r="J87" s="132"/>
      <c r="K87" s="132"/>
      <c r="L87" s="132"/>
      <c r="M87" s="132" t="s">
        <v>813</v>
      </c>
      <c r="N87" s="133"/>
      <c r="O87" s="133"/>
      <c r="P87" s="133"/>
      <c r="Q87" s="134"/>
    </row>
    <row r="88" spans="1:17">
      <c r="A88" s="128" t="s">
        <v>915</v>
      </c>
      <c r="B88" s="23" t="s">
        <v>636</v>
      </c>
      <c r="C88" s="75" t="s">
        <v>765</v>
      </c>
      <c r="D88" s="130" t="s">
        <v>770</v>
      </c>
      <c r="E88" s="74">
        <v>1100</v>
      </c>
      <c r="F88" s="74">
        <v>2.6</v>
      </c>
      <c r="G88" s="74">
        <v>8</v>
      </c>
      <c r="H88" s="131"/>
      <c r="I88" s="132"/>
      <c r="J88" s="132"/>
      <c r="K88" s="132"/>
      <c r="L88" s="132"/>
      <c r="M88" s="132" t="s">
        <v>813</v>
      </c>
      <c r="N88" s="133"/>
      <c r="O88" s="133"/>
      <c r="P88" s="133"/>
      <c r="Q88" s="134"/>
    </row>
    <row r="89" spans="1:17">
      <c r="A89" s="128" t="s">
        <v>778</v>
      </c>
      <c r="B89" s="23" t="s">
        <v>10</v>
      </c>
      <c r="C89" s="75" t="s">
        <v>784</v>
      </c>
      <c r="D89" s="130" t="s">
        <v>788</v>
      </c>
      <c r="E89" s="74">
        <v>1200</v>
      </c>
      <c r="F89" s="74">
        <v>3</v>
      </c>
      <c r="G89" s="74">
        <v>12</v>
      </c>
      <c r="H89" s="131" t="s">
        <v>856</v>
      </c>
      <c r="I89" s="132"/>
      <c r="J89" s="132"/>
      <c r="K89" s="132"/>
      <c r="L89" s="132"/>
      <c r="M89" s="132" t="s">
        <v>813</v>
      </c>
      <c r="N89" s="133"/>
      <c r="O89" s="133"/>
      <c r="P89" s="133"/>
      <c r="Q89" s="134"/>
    </row>
    <row r="90" spans="1:17">
      <c r="A90" s="128" t="s">
        <v>778</v>
      </c>
      <c r="B90" s="23" t="s">
        <v>9</v>
      </c>
      <c r="C90" s="75" t="s">
        <v>779</v>
      </c>
      <c r="D90" s="130" t="s">
        <v>785</v>
      </c>
      <c r="E90" s="74">
        <v>1200</v>
      </c>
      <c r="F90" s="74">
        <v>3</v>
      </c>
      <c r="G90" s="74">
        <v>12</v>
      </c>
      <c r="H90" s="131" t="s">
        <v>813</v>
      </c>
      <c r="I90" s="132"/>
      <c r="J90" s="132"/>
      <c r="K90" s="132"/>
      <c r="L90" s="132"/>
      <c r="M90" s="132" t="s">
        <v>813</v>
      </c>
      <c r="N90" s="133"/>
      <c r="O90" s="133"/>
      <c r="P90" s="133"/>
      <c r="Q90" s="134"/>
    </row>
    <row r="91" spans="1:17">
      <c r="A91" s="128" t="s">
        <v>778</v>
      </c>
      <c r="B91" s="23" t="s">
        <v>41</v>
      </c>
      <c r="C91" s="75" t="s">
        <v>780</v>
      </c>
      <c r="D91" s="130" t="s">
        <v>742</v>
      </c>
      <c r="E91" s="74">
        <v>1200</v>
      </c>
      <c r="F91" s="74">
        <v>3</v>
      </c>
      <c r="G91" s="74">
        <v>12</v>
      </c>
      <c r="H91" s="131"/>
      <c r="I91" s="132"/>
      <c r="J91" s="132"/>
      <c r="K91" s="132"/>
      <c r="L91" s="132"/>
      <c r="M91" s="132" t="s">
        <v>813</v>
      </c>
      <c r="N91" s="133"/>
      <c r="O91" s="133"/>
      <c r="P91" s="133"/>
      <c r="Q91" s="134"/>
    </row>
    <row r="92" spans="1:17">
      <c r="A92" s="128" t="s">
        <v>778</v>
      </c>
      <c r="B92" s="23" t="s">
        <v>41</v>
      </c>
      <c r="C92" s="75" t="s">
        <v>782</v>
      </c>
      <c r="D92" s="130" t="s">
        <v>787</v>
      </c>
      <c r="E92" s="74">
        <v>1200</v>
      </c>
      <c r="F92" s="74">
        <v>3</v>
      </c>
      <c r="G92" s="74">
        <v>12</v>
      </c>
      <c r="H92" s="131"/>
      <c r="I92" s="132"/>
      <c r="J92" s="132"/>
      <c r="K92" s="132"/>
      <c r="L92" s="132"/>
      <c r="M92" s="132" t="s">
        <v>813</v>
      </c>
      <c r="N92" s="133"/>
      <c r="O92" s="133"/>
      <c r="P92" s="133"/>
      <c r="Q92" s="134"/>
    </row>
    <row r="93" spans="1:17">
      <c r="A93" s="128" t="s">
        <v>778</v>
      </c>
      <c r="B93" s="23" t="s">
        <v>42</v>
      </c>
      <c r="C93" s="75" t="s">
        <v>781</v>
      </c>
      <c r="D93" s="130" t="s">
        <v>786</v>
      </c>
      <c r="E93" s="74">
        <v>1200</v>
      </c>
      <c r="F93" s="74">
        <v>3</v>
      </c>
      <c r="G93" s="74">
        <v>12</v>
      </c>
      <c r="H93" s="131"/>
      <c r="I93" s="132"/>
      <c r="J93" s="132"/>
      <c r="K93" s="132"/>
      <c r="L93" s="132"/>
      <c r="M93" s="132" t="s">
        <v>813</v>
      </c>
      <c r="N93" s="133"/>
      <c r="O93" s="133"/>
      <c r="P93" s="133"/>
      <c r="Q93" s="134"/>
    </row>
    <row r="94" spans="1:17">
      <c r="A94" s="128" t="s">
        <v>778</v>
      </c>
      <c r="B94" s="23" t="s">
        <v>42</v>
      </c>
      <c r="C94" s="75" t="s">
        <v>783</v>
      </c>
      <c r="D94" s="130" t="s">
        <v>786</v>
      </c>
      <c r="E94" s="74">
        <v>1200</v>
      </c>
      <c r="F94" s="74">
        <v>3</v>
      </c>
      <c r="G94" s="74">
        <v>5</v>
      </c>
      <c r="H94" s="131"/>
      <c r="I94" s="132"/>
      <c r="J94" s="132"/>
      <c r="K94" s="132"/>
      <c r="L94" s="132"/>
      <c r="M94" s="132" t="s">
        <v>813</v>
      </c>
      <c r="N94" s="133"/>
      <c r="O94" s="133"/>
      <c r="P94" s="133"/>
      <c r="Q94" s="134"/>
    </row>
    <row r="95" spans="1:17">
      <c r="A95" s="128" t="s">
        <v>789</v>
      </c>
      <c r="B95" s="23" t="s">
        <v>68</v>
      </c>
      <c r="C95" s="75" t="s">
        <v>794</v>
      </c>
      <c r="D95" s="130" t="s">
        <v>800</v>
      </c>
      <c r="E95" s="74">
        <v>700</v>
      </c>
      <c r="F95" s="74">
        <v>1.9</v>
      </c>
      <c r="G95" s="74">
        <v>5</v>
      </c>
      <c r="H95" s="131"/>
      <c r="I95" s="132"/>
      <c r="J95" s="132"/>
      <c r="K95" s="132"/>
      <c r="L95" s="132"/>
      <c r="M95" s="132" t="s">
        <v>813</v>
      </c>
      <c r="N95" s="133"/>
      <c r="O95" s="133"/>
      <c r="P95" s="133"/>
      <c r="Q95" s="134"/>
    </row>
    <row r="96" spans="1:17">
      <c r="A96" s="128" t="s">
        <v>789</v>
      </c>
      <c r="B96" s="23" t="s">
        <v>9</v>
      </c>
      <c r="C96" s="75" t="s">
        <v>790</v>
      </c>
      <c r="D96" s="130" t="s">
        <v>796</v>
      </c>
      <c r="E96" s="74">
        <v>1400</v>
      </c>
      <c r="F96" s="74">
        <v>2.2000000000000002</v>
      </c>
      <c r="G96" s="74">
        <v>12</v>
      </c>
      <c r="H96" s="131" t="s">
        <v>916</v>
      </c>
      <c r="I96" s="132"/>
      <c r="J96" s="132"/>
      <c r="K96" s="132"/>
      <c r="L96" s="132"/>
      <c r="M96" s="132" t="s">
        <v>917</v>
      </c>
      <c r="N96" s="133"/>
      <c r="O96" s="133"/>
      <c r="P96" s="133"/>
      <c r="Q96" s="134"/>
    </row>
    <row r="97" spans="1:17">
      <c r="A97" s="128" t="s">
        <v>789</v>
      </c>
      <c r="B97" s="23" t="s">
        <v>199</v>
      </c>
      <c r="C97" s="75" t="s">
        <v>791</v>
      </c>
      <c r="D97" s="130" t="s">
        <v>797</v>
      </c>
      <c r="E97" s="74">
        <v>750</v>
      </c>
      <c r="F97" s="74">
        <v>1.5</v>
      </c>
      <c r="G97" s="74">
        <v>8</v>
      </c>
      <c r="H97" s="131"/>
      <c r="I97" s="132"/>
      <c r="J97" s="132"/>
      <c r="K97" s="132"/>
      <c r="L97" s="132"/>
      <c r="M97" s="132" t="s">
        <v>813</v>
      </c>
      <c r="N97" s="133"/>
      <c r="O97" s="133"/>
      <c r="P97" s="133"/>
      <c r="Q97" s="134"/>
    </row>
    <row r="98" spans="1:17">
      <c r="A98" s="128" t="s">
        <v>789</v>
      </c>
      <c r="B98" s="23" t="s">
        <v>199</v>
      </c>
      <c r="C98" s="75" t="s">
        <v>793</v>
      </c>
      <c r="D98" s="130" t="s">
        <v>799</v>
      </c>
      <c r="E98" s="74">
        <v>1250</v>
      </c>
      <c r="F98" s="74">
        <v>2.2000000000000002</v>
      </c>
      <c r="G98" s="74">
        <v>10</v>
      </c>
      <c r="H98" s="131"/>
      <c r="I98" s="132"/>
      <c r="J98" s="132"/>
      <c r="K98" s="132"/>
      <c r="L98" s="132"/>
      <c r="M98" s="132" t="s">
        <v>813</v>
      </c>
      <c r="N98" s="133"/>
      <c r="O98" s="133"/>
      <c r="P98" s="133"/>
      <c r="Q98" s="134"/>
    </row>
    <row r="99" spans="1:17">
      <c r="A99" s="128" t="s">
        <v>789</v>
      </c>
      <c r="B99" s="23" t="s">
        <v>199</v>
      </c>
      <c r="C99" s="75" t="s">
        <v>795</v>
      </c>
      <c r="D99" s="130" t="s">
        <v>799</v>
      </c>
      <c r="E99" s="74">
        <v>1000</v>
      </c>
      <c r="F99" s="74">
        <v>1.7</v>
      </c>
      <c r="G99" s="74">
        <v>5</v>
      </c>
      <c r="H99" s="131"/>
      <c r="I99" s="132"/>
      <c r="J99" s="132"/>
      <c r="K99" s="132"/>
      <c r="L99" s="132"/>
      <c r="M99" s="132" t="s">
        <v>813</v>
      </c>
      <c r="N99" s="133"/>
      <c r="O99" s="133"/>
      <c r="P99" s="133"/>
      <c r="Q99" s="134"/>
    </row>
    <row r="100" spans="1:17">
      <c r="A100" s="128" t="s">
        <v>789</v>
      </c>
      <c r="B100" s="23" t="s">
        <v>41</v>
      </c>
      <c r="C100" s="75" t="s">
        <v>792</v>
      </c>
      <c r="D100" s="130" t="s">
        <v>798</v>
      </c>
      <c r="E100" s="74">
        <v>1200</v>
      </c>
      <c r="F100" s="74">
        <v>2.5</v>
      </c>
      <c r="G100" s="74">
        <v>12</v>
      </c>
      <c r="H100" s="131"/>
      <c r="I100" s="132"/>
      <c r="J100" s="132"/>
      <c r="K100" s="132"/>
      <c r="L100" s="132"/>
      <c r="M100" s="132" t="s">
        <v>813</v>
      </c>
      <c r="N100" s="133"/>
      <c r="O100" s="133"/>
      <c r="P100" s="133"/>
      <c r="Q100" s="134"/>
    </row>
    <row r="101" spans="1:17">
      <c r="A101" s="128" t="s">
        <v>771</v>
      </c>
      <c r="B101" s="23" t="s">
        <v>9</v>
      </c>
      <c r="C101" s="75" t="s">
        <v>772</v>
      </c>
      <c r="D101" s="130" t="s">
        <v>776</v>
      </c>
      <c r="E101" s="74">
        <v>550</v>
      </c>
      <c r="F101" s="74">
        <v>1.9</v>
      </c>
      <c r="G101" s="74">
        <v>2</v>
      </c>
      <c r="H101" s="131" t="s">
        <v>918</v>
      </c>
      <c r="I101" s="132"/>
      <c r="J101" s="132"/>
      <c r="K101" s="132"/>
      <c r="L101" s="132"/>
      <c r="M101" s="132" t="s">
        <v>813</v>
      </c>
      <c r="N101" s="133"/>
      <c r="O101" s="133"/>
      <c r="P101" s="133"/>
      <c r="Q101" s="134"/>
    </row>
    <row r="102" spans="1:17">
      <c r="A102" s="128" t="s">
        <v>919</v>
      </c>
      <c r="B102" s="23" t="s">
        <v>42</v>
      </c>
      <c r="C102" s="75" t="s">
        <v>773</v>
      </c>
      <c r="D102" s="130" t="s">
        <v>777</v>
      </c>
      <c r="E102" s="74">
        <v>600</v>
      </c>
      <c r="F102" s="74">
        <v>2</v>
      </c>
      <c r="G102" s="74">
        <v>2</v>
      </c>
      <c r="H102" s="131"/>
      <c r="I102" s="132"/>
      <c r="J102" s="132"/>
      <c r="K102" s="132"/>
      <c r="L102" s="132"/>
      <c r="M102" s="132" t="s">
        <v>813</v>
      </c>
      <c r="N102" s="133"/>
      <c r="O102" s="133"/>
      <c r="P102" s="133"/>
      <c r="Q102" s="134"/>
    </row>
    <row r="103" spans="1:17">
      <c r="A103" s="128" t="s">
        <v>920</v>
      </c>
      <c r="B103" s="23" t="s">
        <v>730</v>
      </c>
      <c r="C103" s="75" t="s">
        <v>774</v>
      </c>
      <c r="D103" s="130" t="s">
        <v>774</v>
      </c>
      <c r="E103" s="74">
        <v>450</v>
      </c>
      <c r="F103" s="74">
        <v>2.1</v>
      </c>
      <c r="G103" s="74">
        <v>2</v>
      </c>
      <c r="H103" s="131"/>
      <c r="I103" s="132"/>
      <c r="J103" s="132"/>
      <c r="K103" s="132"/>
      <c r="L103" s="132"/>
      <c r="M103" s="132" t="s">
        <v>813</v>
      </c>
      <c r="N103" s="133"/>
      <c r="O103" s="133"/>
      <c r="P103" s="133"/>
      <c r="Q103" s="134"/>
    </row>
    <row r="104" spans="1:17">
      <c r="A104" s="128" t="s">
        <v>921</v>
      </c>
      <c r="B104" s="23" t="s">
        <v>730</v>
      </c>
      <c r="C104" s="75" t="s">
        <v>775</v>
      </c>
      <c r="D104" s="130" t="s">
        <v>775</v>
      </c>
      <c r="E104" s="74">
        <v>450</v>
      </c>
      <c r="F104" s="74">
        <v>2.1</v>
      </c>
      <c r="G104" s="74">
        <v>2</v>
      </c>
      <c r="H104" s="131"/>
      <c r="I104" s="132"/>
      <c r="J104" s="132"/>
      <c r="K104" s="132"/>
      <c r="L104" s="132"/>
      <c r="M104" s="132" t="s">
        <v>813</v>
      </c>
      <c r="N104" s="133"/>
      <c r="O104" s="133"/>
      <c r="P104" s="133"/>
      <c r="Q104" s="134"/>
    </row>
    <row r="105" spans="1:17">
      <c r="A105" s="128" t="s">
        <v>728</v>
      </c>
      <c r="B105" s="23" t="s">
        <v>247</v>
      </c>
      <c r="C105" s="75" t="s">
        <v>736</v>
      </c>
      <c r="D105" s="130" t="s">
        <v>741</v>
      </c>
      <c r="E105" s="74">
        <v>850</v>
      </c>
      <c r="F105" s="74" t="s">
        <v>742</v>
      </c>
      <c r="G105" s="74">
        <v>2</v>
      </c>
      <c r="H105" s="131"/>
      <c r="I105" s="132"/>
      <c r="J105" s="132" t="s">
        <v>813</v>
      </c>
      <c r="K105" s="132" t="s">
        <v>813</v>
      </c>
      <c r="L105" s="132" t="s">
        <v>904</v>
      </c>
      <c r="M105" s="132" t="s">
        <v>813</v>
      </c>
      <c r="N105" s="133"/>
      <c r="O105" s="133"/>
      <c r="P105" s="133"/>
      <c r="Q105" s="134" t="s">
        <v>905</v>
      </c>
    </row>
    <row r="106" spans="1:17">
      <c r="A106" s="128" t="s">
        <v>728</v>
      </c>
      <c r="B106" s="23" t="s">
        <v>200</v>
      </c>
      <c r="C106" s="75" t="s">
        <v>733</v>
      </c>
      <c r="D106" s="130" t="s">
        <v>724</v>
      </c>
      <c r="E106" s="74">
        <v>550</v>
      </c>
      <c r="F106" s="74">
        <v>2</v>
      </c>
      <c r="G106" s="74">
        <v>2</v>
      </c>
      <c r="H106" s="131"/>
      <c r="I106" s="132"/>
      <c r="J106" s="132"/>
      <c r="K106" s="132"/>
      <c r="L106" s="132"/>
      <c r="M106" s="132" t="s">
        <v>813</v>
      </c>
      <c r="N106" s="133"/>
      <c r="O106" s="133"/>
      <c r="P106" s="133"/>
      <c r="Q106" s="134" t="s">
        <v>918</v>
      </c>
    </row>
    <row r="107" spans="1:17">
      <c r="A107" s="128" t="s">
        <v>728</v>
      </c>
      <c r="B107" s="23" t="s">
        <v>14</v>
      </c>
      <c r="C107" s="75" t="s">
        <v>734</v>
      </c>
      <c r="D107" s="130" t="s">
        <v>739</v>
      </c>
      <c r="E107" s="74">
        <v>600</v>
      </c>
      <c r="F107" s="74">
        <v>2.2000000000000002</v>
      </c>
      <c r="G107" s="74">
        <v>2</v>
      </c>
      <c r="H107" s="131" t="s">
        <v>813</v>
      </c>
      <c r="I107" s="132"/>
      <c r="J107" s="132"/>
      <c r="K107" s="132"/>
      <c r="L107" s="132"/>
      <c r="M107" s="132" t="s">
        <v>813</v>
      </c>
      <c r="N107" s="133"/>
      <c r="O107" s="133"/>
      <c r="P107" s="133"/>
      <c r="Q107" s="134"/>
    </row>
    <row r="108" spans="1:17">
      <c r="A108" s="128" t="s">
        <v>728</v>
      </c>
      <c r="B108" s="23" t="s">
        <v>730</v>
      </c>
      <c r="C108" s="75" t="s">
        <v>735</v>
      </c>
      <c r="D108" s="130" t="s">
        <v>740</v>
      </c>
      <c r="E108" s="74">
        <v>600</v>
      </c>
      <c r="F108" s="74">
        <v>2.1</v>
      </c>
      <c r="G108" s="74">
        <v>2</v>
      </c>
      <c r="H108" s="131"/>
      <c r="I108" s="132"/>
      <c r="J108" s="132"/>
      <c r="K108" s="132"/>
      <c r="L108" s="132"/>
      <c r="M108" s="132" t="s">
        <v>813</v>
      </c>
      <c r="N108" s="133"/>
      <c r="O108" s="133"/>
      <c r="P108" s="133"/>
      <c r="Q108" s="134"/>
    </row>
    <row r="109" spans="1:17">
      <c r="A109" s="128" t="s">
        <v>728</v>
      </c>
      <c r="B109" s="23" t="s">
        <v>9</v>
      </c>
      <c r="C109" s="75" t="s">
        <v>731</v>
      </c>
      <c r="D109" s="130" t="s">
        <v>737</v>
      </c>
      <c r="E109" s="74">
        <v>550</v>
      </c>
      <c r="F109" s="74">
        <v>1.9</v>
      </c>
      <c r="G109" s="74">
        <v>2</v>
      </c>
      <c r="H109" s="131" t="s">
        <v>922</v>
      </c>
      <c r="I109" s="132"/>
      <c r="J109" s="132"/>
      <c r="K109" s="132"/>
      <c r="L109" s="132"/>
      <c r="M109" s="132" t="s">
        <v>813</v>
      </c>
      <c r="N109" s="133"/>
      <c r="O109" s="133"/>
      <c r="P109" s="133"/>
      <c r="Q109" s="134"/>
    </row>
    <row r="110" spans="1:17">
      <c r="A110" s="128" t="s">
        <v>728</v>
      </c>
      <c r="B110" s="23" t="s">
        <v>42</v>
      </c>
      <c r="C110" s="75" t="s">
        <v>732</v>
      </c>
      <c r="D110" s="130" t="s">
        <v>738</v>
      </c>
      <c r="E110" s="74">
        <v>550</v>
      </c>
      <c r="F110" s="74">
        <v>2</v>
      </c>
      <c r="G110" s="74">
        <v>2</v>
      </c>
      <c r="H110" s="131"/>
      <c r="I110" s="132"/>
      <c r="J110" s="132"/>
      <c r="K110" s="132"/>
      <c r="L110" s="132"/>
      <c r="M110" s="132" t="s">
        <v>813</v>
      </c>
      <c r="N110" s="133"/>
      <c r="O110" s="133"/>
      <c r="P110" s="133"/>
      <c r="Q110" s="134"/>
    </row>
    <row r="111" spans="1:17">
      <c r="A111" s="128" t="s">
        <v>804</v>
      </c>
      <c r="B111" s="23" t="s">
        <v>730</v>
      </c>
      <c r="C111" s="75" t="s">
        <v>774</v>
      </c>
      <c r="D111" s="130" t="s">
        <v>774</v>
      </c>
      <c r="E111" s="74">
        <v>450</v>
      </c>
      <c r="F111" s="74">
        <v>2.1</v>
      </c>
      <c r="G111" s="74">
        <v>2</v>
      </c>
      <c r="H111" s="131"/>
      <c r="I111" s="132"/>
      <c r="J111" s="132"/>
      <c r="K111" s="132"/>
      <c r="L111" s="132"/>
      <c r="M111" s="132" t="s">
        <v>813</v>
      </c>
      <c r="N111" s="133"/>
      <c r="O111" s="133"/>
      <c r="P111" s="133"/>
      <c r="Q111" s="134"/>
    </row>
    <row r="112" spans="1:17">
      <c r="A112" s="128" t="s">
        <v>804</v>
      </c>
      <c r="B112" s="23" t="s">
        <v>730</v>
      </c>
      <c r="C112" s="75" t="s">
        <v>775</v>
      </c>
      <c r="D112" s="130" t="s">
        <v>775</v>
      </c>
      <c r="E112" s="74">
        <v>450</v>
      </c>
      <c r="F112" s="74">
        <v>2.1</v>
      </c>
      <c r="G112" s="74">
        <v>2</v>
      </c>
      <c r="H112" s="131"/>
      <c r="I112" s="132"/>
      <c r="J112" s="132"/>
      <c r="K112" s="132"/>
      <c r="L112" s="132"/>
      <c r="M112" s="132" t="s">
        <v>813</v>
      </c>
      <c r="N112" s="133"/>
      <c r="O112" s="133"/>
      <c r="P112" s="133"/>
      <c r="Q112" s="134"/>
    </row>
    <row r="113" spans="1:17">
      <c r="A113" s="128" t="s">
        <v>804</v>
      </c>
      <c r="B113" s="23" t="s">
        <v>9</v>
      </c>
      <c r="C113" s="75" t="s">
        <v>805</v>
      </c>
      <c r="D113" s="130" t="s">
        <v>806</v>
      </c>
      <c r="E113" s="74">
        <v>550</v>
      </c>
      <c r="F113" s="74">
        <v>1.9</v>
      </c>
      <c r="G113" s="74">
        <v>2</v>
      </c>
      <c r="H113" s="131" t="s">
        <v>923</v>
      </c>
      <c r="I113" s="132"/>
      <c r="J113" s="132"/>
      <c r="K113" s="132"/>
      <c r="L113" s="132"/>
      <c r="M113" s="132" t="s">
        <v>813</v>
      </c>
      <c r="N113" s="133"/>
      <c r="O113" s="133"/>
      <c r="P113" s="133"/>
      <c r="Q113" s="134"/>
    </row>
    <row r="114" spans="1:17">
      <c r="A114" s="128" t="s">
        <v>804</v>
      </c>
      <c r="B114" s="23" t="s">
        <v>42</v>
      </c>
      <c r="C114" s="75" t="s">
        <v>773</v>
      </c>
      <c r="D114" s="130" t="s">
        <v>777</v>
      </c>
      <c r="E114" s="74">
        <v>600</v>
      </c>
      <c r="F114" s="74">
        <v>2</v>
      </c>
      <c r="G114" s="74">
        <v>2</v>
      </c>
      <c r="H114" s="131"/>
      <c r="I114" s="132"/>
      <c r="J114" s="132"/>
      <c r="K114" s="132"/>
      <c r="L114" s="132"/>
      <c r="M114" s="132" t="s">
        <v>813</v>
      </c>
      <c r="N114" s="133"/>
      <c r="O114" s="133"/>
      <c r="P114" s="133"/>
      <c r="Q114" s="134"/>
    </row>
    <row r="115" spans="1:17">
      <c r="A115" s="128" t="s">
        <v>746</v>
      </c>
      <c r="B115" s="23" t="s">
        <v>9</v>
      </c>
      <c r="C115" s="75" t="s">
        <v>747</v>
      </c>
      <c r="D115" s="130" t="s">
        <v>753</v>
      </c>
      <c r="E115" s="74">
        <v>900</v>
      </c>
      <c r="F115" s="74">
        <v>2.7</v>
      </c>
      <c r="G115" s="74">
        <v>5</v>
      </c>
      <c r="H115" s="131" t="s">
        <v>813</v>
      </c>
      <c r="I115" s="132"/>
      <c r="J115" s="132"/>
      <c r="K115" s="132"/>
      <c r="L115" s="132"/>
      <c r="M115" s="132" t="s">
        <v>813</v>
      </c>
      <c r="N115" s="133"/>
      <c r="O115" s="133"/>
      <c r="P115" s="133"/>
      <c r="Q115" s="134"/>
    </row>
    <row r="116" spans="1:17">
      <c r="A116" s="128" t="s">
        <v>924</v>
      </c>
      <c r="B116" s="23" t="s">
        <v>10</v>
      </c>
      <c r="C116" s="75" t="s">
        <v>748</v>
      </c>
      <c r="D116" s="130" t="s">
        <v>754</v>
      </c>
      <c r="E116" s="74">
        <v>900</v>
      </c>
      <c r="F116" s="74">
        <v>2.6</v>
      </c>
      <c r="G116" s="74">
        <v>4</v>
      </c>
      <c r="H116" s="131" t="s">
        <v>813</v>
      </c>
      <c r="I116" s="132"/>
      <c r="J116" s="132"/>
      <c r="K116" s="132"/>
      <c r="L116" s="132"/>
      <c r="M116" s="132" t="s">
        <v>813</v>
      </c>
      <c r="N116" s="133"/>
      <c r="O116" s="133"/>
      <c r="P116" s="133"/>
      <c r="Q116" s="134"/>
    </row>
    <row r="117" spans="1:17">
      <c r="A117" s="128" t="s">
        <v>925</v>
      </c>
      <c r="B117" s="23" t="s">
        <v>10</v>
      </c>
      <c r="C117" s="75" t="s">
        <v>749</v>
      </c>
      <c r="D117" s="130" t="s">
        <v>755</v>
      </c>
      <c r="E117" s="74">
        <v>900</v>
      </c>
      <c r="F117" s="74">
        <v>2.6</v>
      </c>
      <c r="G117" s="74">
        <v>4</v>
      </c>
      <c r="H117" s="131" t="s">
        <v>907</v>
      </c>
      <c r="I117" s="132"/>
      <c r="J117" s="132"/>
      <c r="K117" s="132"/>
      <c r="L117" s="132"/>
      <c r="M117" s="132" t="s">
        <v>813</v>
      </c>
      <c r="N117" s="133"/>
      <c r="O117" s="133"/>
      <c r="P117" s="133"/>
      <c r="Q117" s="134"/>
    </row>
    <row r="118" spans="1:17">
      <c r="A118" s="128" t="s">
        <v>926</v>
      </c>
      <c r="B118" s="23" t="s">
        <v>14</v>
      </c>
      <c r="C118" s="75" t="s">
        <v>750</v>
      </c>
      <c r="D118" s="130" t="s">
        <v>756</v>
      </c>
      <c r="E118" s="74">
        <v>800</v>
      </c>
      <c r="F118" s="74">
        <v>2.5</v>
      </c>
      <c r="G118" s="74">
        <v>5</v>
      </c>
      <c r="H118" s="131" t="s">
        <v>813</v>
      </c>
      <c r="I118" s="132"/>
      <c r="J118" s="132"/>
      <c r="K118" s="132"/>
      <c r="L118" s="132"/>
      <c r="M118" s="132" t="s">
        <v>813</v>
      </c>
      <c r="N118" s="133"/>
      <c r="O118" s="133"/>
      <c r="P118" s="133"/>
      <c r="Q118" s="134"/>
    </row>
    <row r="119" spans="1:17">
      <c r="A119" s="128" t="s">
        <v>927</v>
      </c>
      <c r="B119" s="23" t="s">
        <v>200</v>
      </c>
      <c r="C119" s="75" t="s">
        <v>751</v>
      </c>
      <c r="D119" s="130" t="s">
        <v>757</v>
      </c>
      <c r="E119" s="74">
        <v>700</v>
      </c>
      <c r="F119" s="74">
        <v>3.1</v>
      </c>
      <c r="G119" s="74">
        <v>5</v>
      </c>
      <c r="H119" s="131"/>
      <c r="I119" s="132"/>
      <c r="J119" s="132"/>
      <c r="K119" s="132"/>
      <c r="L119" s="132"/>
      <c r="M119" s="132" t="s">
        <v>813</v>
      </c>
      <c r="N119" s="133"/>
      <c r="O119" s="133"/>
      <c r="P119" s="133"/>
      <c r="Q119" s="134" t="s">
        <v>813</v>
      </c>
    </row>
    <row r="120" spans="1:17">
      <c r="A120" s="128" t="s">
        <v>928</v>
      </c>
      <c r="B120" s="23" t="s">
        <v>200</v>
      </c>
      <c r="C120" s="75" t="s">
        <v>752</v>
      </c>
      <c r="D120" s="130" t="s">
        <v>758</v>
      </c>
      <c r="E120" s="74">
        <v>700</v>
      </c>
      <c r="F120" s="74">
        <v>2.5</v>
      </c>
      <c r="G120" s="74">
        <v>1</v>
      </c>
      <c r="H120" s="131"/>
      <c r="I120" s="132"/>
      <c r="J120" s="132"/>
      <c r="K120" s="132"/>
      <c r="L120" s="132"/>
      <c r="M120" s="132" t="s">
        <v>813</v>
      </c>
      <c r="N120" s="133"/>
      <c r="O120" s="133"/>
      <c r="P120" s="133"/>
      <c r="Q120" s="134" t="s">
        <v>813</v>
      </c>
    </row>
    <row r="121" spans="1:17">
      <c r="A121" s="128" t="s">
        <v>743</v>
      </c>
      <c r="B121" s="23" t="s">
        <v>9</v>
      </c>
      <c r="C121" s="75" t="s">
        <v>744</v>
      </c>
      <c r="D121" s="130" t="s">
        <v>745</v>
      </c>
      <c r="E121" s="74">
        <v>550</v>
      </c>
      <c r="F121" s="74">
        <v>2.2000000000000002</v>
      </c>
      <c r="G121" s="74">
        <v>2</v>
      </c>
      <c r="H121" s="131" t="s">
        <v>922</v>
      </c>
      <c r="I121" s="132"/>
      <c r="J121" s="132"/>
      <c r="K121" s="132"/>
      <c r="L121" s="132"/>
      <c r="M121" s="132" t="s">
        <v>813</v>
      </c>
      <c r="N121" s="133"/>
      <c r="O121" s="133"/>
      <c r="P121" s="133"/>
      <c r="Q121" s="134"/>
    </row>
    <row r="122" spans="1:17">
      <c r="A122" s="128" t="s">
        <v>801</v>
      </c>
      <c r="B122" s="23" t="s">
        <v>730</v>
      </c>
      <c r="C122" s="75" t="s">
        <v>774</v>
      </c>
      <c r="D122" s="130" t="s">
        <v>774</v>
      </c>
      <c r="E122" s="74">
        <v>450</v>
      </c>
      <c r="F122" s="74">
        <v>2.1</v>
      </c>
      <c r="G122" s="74">
        <v>2</v>
      </c>
      <c r="H122" s="131"/>
      <c r="I122" s="132"/>
      <c r="J122" s="132"/>
      <c r="K122" s="132"/>
      <c r="L122" s="132"/>
      <c r="M122" s="132" t="s">
        <v>813</v>
      </c>
      <c r="N122" s="133"/>
      <c r="O122" s="133"/>
      <c r="P122" s="133"/>
      <c r="Q122" s="134"/>
    </row>
    <row r="123" spans="1:17">
      <c r="A123" s="128" t="s">
        <v>801</v>
      </c>
      <c r="B123" s="23" t="s">
        <v>730</v>
      </c>
      <c r="C123" s="75" t="s">
        <v>775</v>
      </c>
      <c r="D123" s="130" t="s">
        <v>775</v>
      </c>
      <c r="E123" s="74">
        <v>450</v>
      </c>
      <c r="F123" s="74">
        <v>2.1</v>
      </c>
      <c r="G123" s="74">
        <v>2</v>
      </c>
      <c r="H123" s="131"/>
      <c r="I123" s="132"/>
      <c r="J123" s="132"/>
      <c r="K123" s="132"/>
      <c r="L123" s="132"/>
      <c r="M123" s="132" t="s">
        <v>813</v>
      </c>
      <c r="N123" s="133"/>
      <c r="O123" s="133"/>
      <c r="P123" s="133"/>
      <c r="Q123" s="134"/>
    </row>
    <row r="124" spans="1:17">
      <c r="A124" s="128" t="s">
        <v>801</v>
      </c>
      <c r="B124" s="23" t="s">
        <v>9</v>
      </c>
      <c r="C124" s="75" t="s">
        <v>802</v>
      </c>
      <c r="D124" s="130" t="s">
        <v>803</v>
      </c>
      <c r="E124" s="74">
        <v>550</v>
      </c>
      <c r="F124" s="74">
        <v>2.2000000000000002</v>
      </c>
      <c r="G124" s="74">
        <v>2</v>
      </c>
      <c r="H124" s="131" t="s">
        <v>918</v>
      </c>
      <c r="I124" s="132"/>
      <c r="J124" s="132"/>
      <c r="K124" s="132"/>
      <c r="L124" s="132"/>
      <c r="M124" s="132" t="s">
        <v>813</v>
      </c>
      <c r="N124" s="133"/>
      <c r="O124" s="133"/>
      <c r="P124" s="133"/>
      <c r="Q124" s="134"/>
    </row>
    <row r="125" spans="1:17">
      <c r="A125" s="128" t="s">
        <v>801</v>
      </c>
      <c r="B125" s="23" t="s">
        <v>42</v>
      </c>
      <c r="C125" s="75" t="s">
        <v>732</v>
      </c>
      <c r="D125" s="130" t="s">
        <v>738</v>
      </c>
      <c r="E125" s="74">
        <v>550</v>
      </c>
      <c r="F125" s="74">
        <v>2</v>
      </c>
      <c r="G125" s="74">
        <v>2</v>
      </c>
      <c r="H125" s="131"/>
      <c r="I125" s="132"/>
      <c r="J125" s="132"/>
      <c r="K125" s="132"/>
      <c r="L125" s="132"/>
      <c r="M125" s="132" t="s">
        <v>813</v>
      </c>
      <c r="N125" s="133"/>
      <c r="O125" s="133"/>
      <c r="P125" s="133"/>
      <c r="Q125" s="134"/>
    </row>
    <row r="126" spans="1:17">
      <c r="A126" s="128" t="s">
        <v>801</v>
      </c>
      <c r="B126" s="23" t="s">
        <v>42</v>
      </c>
      <c r="C126" s="75" t="s">
        <v>773</v>
      </c>
      <c r="D126" s="130" t="s">
        <v>777</v>
      </c>
      <c r="E126" s="74">
        <v>600</v>
      </c>
      <c r="F126" s="74">
        <v>2</v>
      </c>
      <c r="G126" s="74">
        <v>2</v>
      </c>
      <c r="H126" s="131"/>
      <c r="I126" s="132"/>
      <c r="J126" s="132"/>
      <c r="K126" s="132"/>
      <c r="L126" s="132"/>
      <c r="M126" s="132" t="s">
        <v>813</v>
      </c>
      <c r="N126" s="133"/>
      <c r="O126" s="133"/>
      <c r="P126" s="133"/>
      <c r="Q126" s="134"/>
    </row>
    <row r="127" spans="1:17">
      <c r="A127" s="128" t="s">
        <v>715</v>
      </c>
      <c r="B127" s="23" t="s">
        <v>200</v>
      </c>
      <c r="C127" s="75" t="s">
        <v>733</v>
      </c>
      <c r="D127" s="130" t="s">
        <v>724</v>
      </c>
      <c r="E127" s="74">
        <v>550</v>
      </c>
      <c r="F127" s="74">
        <v>2</v>
      </c>
      <c r="G127" s="74">
        <v>2</v>
      </c>
      <c r="H127" s="131"/>
      <c r="I127" s="132"/>
      <c r="J127" s="132"/>
      <c r="K127" s="132"/>
      <c r="L127" s="132"/>
      <c r="M127" s="132" t="s">
        <v>813</v>
      </c>
      <c r="N127" s="133"/>
      <c r="O127" s="133"/>
      <c r="P127" s="133"/>
      <c r="Q127" s="134" t="s">
        <v>918</v>
      </c>
    </row>
    <row r="128" spans="1:17">
      <c r="A128" s="128" t="s">
        <v>715</v>
      </c>
      <c r="B128" s="23" t="s">
        <v>9</v>
      </c>
      <c r="C128" s="75" t="s">
        <v>716</v>
      </c>
      <c r="D128" s="130" t="s">
        <v>722</v>
      </c>
      <c r="E128" s="74">
        <v>550</v>
      </c>
      <c r="F128" s="74">
        <v>1.6</v>
      </c>
      <c r="G128" s="74">
        <v>3</v>
      </c>
      <c r="H128" s="131" t="s">
        <v>923</v>
      </c>
      <c r="I128" s="132"/>
      <c r="J128" s="132"/>
      <c r="K128" s="132"/>
      <c r="L128" s="132"/>
      <c r="M128" s="132" t="s">
        <v>813</v>
      </c>
      <c r="N128" s="133"/>
      <c r="O128" s="133"/>
      <c r="P128" s="133"/>
      <c r="Q128" s="134"/>
    </row>
    <row r="129" spans="1:17">
      <c r="A129" s="128" t="s">
        <v>674</v>
      </c>
      <c r="B129" s="23" t="s">
        <v>675</v>
      </c>
      <c r="C129" s="75" t="s">
        <v>680</v>
      </c>
      <c r="D129" s="130" t="s">
        <v>686</v>
      </c>
      <c r="E129" s="74" t="s">
        <v>691</v>
      </c>
      <c r="F129" s="74" t="s">
        <v>693</v>
      </c>
      <c r="G129" s="74"/>
      <c r="H129" s="131"/>
      <c r="I129" s="132"/>
      <c r="J129" s="132"/>
      <c r="K129" s="132"/>
      <c r="L129" s="132"/>
      <c r="M129" s="132" t="s">
        <v>813</v>
      </c>
      <c r="N129" s="133"/>
      <c r="O129" s="133"/>
      <c r="P129" s="133"/>
      <c r="Q129" s="134"/>
    </row>
    <row r="130" spans="1:17">
      <c r="A130" s="128" t="s">
        <v>674</v>
      </c>
      <c r="B130" s="23" t="s">
        <v>675</v>
      </c>
      <c r="C130" s="75" t="s">
        <v>699</v>
      </c>
      <c r="D130" s="130" t="s">
        <v>705</v>
      </c>
      <c r="E130" s="74" t="s">
        <v>711</v>
      </c>
      <c r="F130" s="74" t="s">
        <v>713</v>
      </c>
      <c r="G130" s="74"/>
      <c r="H130" s="131"/>
      <c r="I130" s="132"/>
      <c r="J130" s="132"/>
      <c r="K130" s="132"/>
      <c r="L130" s="132"/>
      <c r="M130" s="132" t="s">
        <v>929</v>
      </c>
      <c r="N130" s="133"/>
      <c r="O130" s="133"/>
      <c r="P130" s="133"/>
      <c r="Q130" s="134"/>
    </row>
    <row r="131" spans="1:17">
      <c r="A131" s="128" t="s">
        <v>674</v>
      </c>
      <c r="B131" s="23" t="s">
        <v>68</v>
      </c>
      <c r="C131" s="75" t="s">
        <v>679</v>
      </c>
      <c r="D131" s="130" t="s">
        <v>685</v>
      </c>
      <c r="E131" s="74" t="s">
        <v>691</v>
      </c>
      <c r="F131" s="74" t="s">
        <v>692</v>
      </c>
      <c r="G131" s="74"/>
      <c r="H131" s="131"/>
      <c r="I131" s="132"/>
      <c r="J131" s="132"/>
      <c r="K131" s="132"/>
      <c r="L131" s="132"/>
      <c r="M131" s="132" t="s">
        <v>930</v>
      </c>
      <c r="N131" s="133"/>
      <c r="O131" s="133"/>
      <c r="P131" s="133"/>
      <c r="Q131" s="134"/>
    </row>
    <row r="132" spans="1:17">
      <c r="A132" s="128" t="s">
        <v>674</v>
      </c>
      <c r="B132" s="23" t="s">
        <v>68</v>
      </c>
      <c r="C132" s="75" t="s">
        <v>698</v>
      </c>
      <c r="D132" s="130" t="s">
        <v>704</v>
      </c>
      <c r="E132" s="74" t="s">
        <v>710</v>
      </c>
      <c r="F132" s="74" t="s">
        <v>544</v>
      </c>
      <c r="G132" s="74"/>
      <c r="H132" s="131"/>
      <c r="I132" s="132"/>
      <c r="J132" s="132"/>
      <c r="K132" s="132"/>
      <c r="L132" s="132"/>
      <c r="M132" s="132" t="s">
        <v>931</v>
      </c>
      <c r="N132" s="133"/>
      <c r="O132" s="133"/>
      <c r="P132" s="133"/>
      <c r="Q132" s="134"/>
    </row>
    <row r="133" spans="1:17">
      <c r="A133" s="128" t="s">
        <v>674</v>
      </c>
      <c r="B133" s="23" t="s">
        <v>677</v>
      </c>
      <c r="C133" s="75" t="s">
        <v>683</v>
      </c>
      <c r="D133" s="130" t="s">
        <v>689</v>
      </c>
      <c r="E133" s="74" t="s">
        <v>691</v>
      </c>
      <c r="F133" s="74" t="s">
        <v>696</v>
      </c>
      <c r="G133" s="74"/>
      <c r="H133" s="131"/>
      <c r="I133" s="132"/>
      <c r="J133" s="132"/>
      <c r="K133" s="132"/>
      <c r="L133" s="132"/>
      <c r="M133" s="132" t="s">
        <v>813</v>
      </c>
      <c r="N133" s="133"/>
      <c r="O133" s="133"/>
      <c r="P133" s="133"/>
      <c r="Q133" s="134"/>
    </row>
    <row r="134" spans="1:17">
      <c r="A134" s="128" t="s">
        <v>674</v>
      </c>
      <c r="B134" s="23" t="s">
        <v>677</v>
      </c>
      <c r="C134" s="75" t="s">
        <v>702</v>
      </c>
      <c r="D134" s="130" t="s">
        <v>708</v>
      </c>
      <c r="E134" s="74" t="s">
        <v>712</v>
      </c>
      <c r="F134" s="74" t="s">
        <v>714</v>
      </c>
      <c r="G134" s="74"/>
      <c r="H134" s="131"/>
      <c r="I134" s="132"/>
      <c r="J134" s="132"/>
      <c r="K134" s="132"/>
      <c r="L134" s="132"/>
      <c r="M134" s="132" t="s">
        <v>813</v>
      </c>
      <c r="N134" s="133"/>
      <c r="O134" s="133"/>
      <c r="P134" s="133"/>
      <c r="Q134" s="134"/>
    </row>
    <row r="135" spans="1:17">
      <c r="A135" s="128" t="s">
        <v>674</v>
      </c>
      <c r="B135" s="23" t="s">
        <v>9</v>
      </c>
      <c r="C135" s="75" t="s">
        <v>678</v>
      </c>
      <c r="D135" s="130" t="s">
        <v>684</v>
      </c>
      <c r="E135" s="74" t="s">
        <v>690</v>
      </c>
      <c r="F135" s="74" t="s">
        <v>134</v>
      </c>
      <c r="G135" s="74"/>
      <c r="H135" s="131" t="s">
        <v>932</v>
      </c>
      <c r="I135" s="132"/>
      <c r="J135" s="132"/>
      <c r="K135" s="132"/>
      <c r="L135" s="132"/>
      <c r="M135" s="132" t="s">
        <v>933</v>
      </c>
      <c r="N135" s="133"/>
      <c r="O135" s="133"/>
      <c r="P135" s="133"/>
      <c r="Q135" s="134"/>
    </row>
    <row r="136" spans="1:17">
      <c r="A136" s="128" t="s">
        <v>674</v>
      </c>
      <c r="B136" s="23" t="s">
        <v>9</v>
      </c>
      <c r="C136" s="75" t="s">
        <v>697</v>
      </c>
      <c r="D136" s="130" t="s">
        <v>703</v>
      </c>
      <c r="E136" s="74" t="s">
        <v>709</v>
      </c>
      <c r="F136" s="74" t="s">
        <v>545</v>
      </c>
      <c r="G136" s="74"/>
      <c r="H136" s="131" t="s">
        <v>934</v>
      </c>
      <c r="I136" s="132"/>
      <c r="J136" s="132"/>
      <c r="K136" s="132"/>
      <c r="L136" s="132"/>
      <c r="M136" s="132" t="s">
        <v>935</v>
      </c>
      <c r="N136" s="133"/>
      <c r="O136" s="133"/>
      <c r="P136" s="133"/>
      <c r="Q136" s="134"/>
    </row>
    <row r="137" spans="1:17" ht="30">
      <c r="A137" s="128" t="s">
        <v>674</v>
      </c>
      <c r="B137" s="23" t="s">
        <v>676</v>
      </c>
      <c r="C137" s="75" t="s">
        <v>682</v>
      </c>
      <c r="D137" s="130" t="s">
        <v>688</v>
      </c>
      <c r="E137" s="74" t="s">
        <v>690</v>
      </c>
      <c r="F137" s="74" t="s">
        <v>695</v>
      </c>
      <c r="G137" s="74"/>
      <c r="H137" s="131"/>
      <c r="I137" s="132"/>
      <c r="J137" s="132"/>
      <c r="K137" s="132"/>
      <c r="L137" s="132"/>
      <c r="M137" s="132" t="s">
        <v>813</v>
      </c>
      <c r="N137" s="133"/>
      <c r="O137" s="133"/>
      <c r="P137" s="133"/>
      <c r="Q137" s="134"/>
    </row>
    <row r="138" spans="1:17">
      <c r="A138" s="128" t="s">
        <v>674</v>
      </c>
      <c r="B138" s="23" t="s">
        <v>676</v>
      </c>
      <c r="C138" s="75" t="s">
        <v>701</v>
      </c>
      <c r="D138" s="130" t="s">
        <v>707</v>
      </c>
      <c r="E138" s="74" t="s">
        <v>709</v>
      </c>
      <c r="F138" s="74" t="s">
        <v>713</v>
      </c>
      <c r="G138" s="74"/>
      <c r="H138" s="131"/>
      <c r="I138" s="132"/>
      <c r="J138" s="132"/>
      <c r="K138" s="132"/>
      <c r="L138" s="132"/>
      <c r="M138" s="132" t="s">
        <v>813</v>
      </c>
      <c r="N138" s="133"/>
      <c r="O138" s="133"/>
      <c r="P138" s="133"/>
      <c r="Q138" s="134"/>
    </row>
    <row r="139" spans="1:17">
      <c r="A139" s="128" t="s">
        <v>674</v>
      </c>
      <c r="B139" s="23" t="s">
        <v>41</v>
      </c>
      <c r="C139" s="75" t="s">
        <v>681</v>
      </c>
      <c r="D139" s="130" t="s">
        <v>687</v>
      </c>
      <c r="E139" s="74" t="s">
        <v>691</v>
      </c>
      <c r="F139" s="74" t="s">
        <v>694</v>
      </c>
      <c r="G139" s="74"/>
      <c r="H139" s="131"/>
      <c r="I139" s="132"/>
      <c r="J139" s="132"/>
      <c r="K139" s="132"/>
      <c r="L139" s="132"/>
      <c r="M139" s="132" t="s">
        <v>813</v>
      </c>
      <c r="N139" s="133"/>
      <c r="O139" s="133"/>
      <c r="P139" s="133"/>
      <c r="Q139" s="134"/>
    </row>
    <row r="140" spans="1:17">
      <c r="A140" s="128" t="s">
        <v>674</v>
      </c>
      <c r="B140" s="23" t="s">
        <v>41</v>
      </c>
      <c r="C140" s="75" t="s">
        <v>700</v>
      </c>
      <c r="D140" s="130" t="s">
        <v>706</v>
      </c>
      <c r="E140" s="74" t="s">
        <v>709</v>
      </c>
      <c r="F140" s="74" t="s">
        <v>545</v>
      </c>
      <c r="G140" s="74"/>
      <c r="H140" s="131"/>
      <c r="I140" s="132"/>
      <c r="J140" s="132"/>
      <c r="K140" s="132"/>
      <c r="L140" s="132"/>
      <c r="M140" s="132" t="s">
        <v>813</v>
      </c>
      <c r="N140" s="133"/>
      <c r="O140" s="133"/>
      <c r="P140" s="133"/>
      <c r="Q140" s="134"/>
    </row>
    <row r="141" spans="1:17">
      <c r="A141" s="128" t="s">
        <v>936</v>
      </c>
      <c r="B141" s="23" t="s">
        <v>10</v>
      </c>
      <c r="C141" s="75" t="s">
        <v>527</v>
      </c>
      <c r="D141" s="130" t="s">
        <v>533</v>
      </c>
      <c r="E141" s="74" t="s">
        <v>540</v>
      </c>
      <c r="F141" s="74" t="s">
        <v>544</v>
      </c>
      <c r="G141" s="74" t="s">
        <v>548</v>
      </c>
      <c r="H141" s="131" t="s">
        <v>813</v>
      </c>
      <c r="I141" s="132"/>
      <c r="J141" s="132"/>
      <c r="K141" s="132"/>
      <c r="L141" s="132"/>
      <c r="M141" s="132" t="s">
        <v>813</v>
      </c>
      <c r="N141" s="133"/>
      <c r="O141" s="133"/>
      <c r="P141" s="133"/>
      <c r="Q141" s="134"/>
    </row>
    <row r="142" spans="1:17">
      <c r="A142" s="128" t="s">
        <v>936</v>
      </c>
      <c r="B142" s="23" t="s">
        <v>10</v>
      </c>
      <c r="C142" s="75" t="s">
        <v>528</v>
      </c>
      <c r="D142" s="130" t="s">
        <v>534</v>
      </c>
      <c r="E142" s="74" t="s">
        <v>541</v>
      </c>
      <c r="F142" s="74" t="s">
        <v>544</v>
      </c>
      <c r="G142" s="74" t="s">
        <v>548</v>
      </c>
      <c r="H142" s="131" t="s">
        <v>937</v>
      </c>
      <c r="I142" s="132"/>
      <c r="J142" s="132"/>
      <c r="K142" s="132"/>
      <c r="L142" s="132"/>
      <c r="M142" s="132" t="s">
        <v>813</v>
      </c>
      <c r="N142" s="133"/>
      <c r="O142" s="133"/>
      <c r="P142" s="133"/>
      <c r="Q142" s="134"/>
    </row>
    <row r="143" spans="1:17">
      <c r="A143" s="128" t="s">
        <v>936</v>
      </c>
      <c r="B143" s="23" t="s">
        <v>68</v>
      </c>
      <c r="C143" s="75" t="s">
        <v>531</v>
      </c>
      <c r="D143" s="130" t="s">
        <v>537</v>
      </c>
      <c r="E143" s="74" t="s">
        <v>543</v>
      </c>
      <c r="F143" s="74" t="s">
        <v>545</v>
      </c>
      <c r="G143" s="74" t="s">
        <v>548</v>
      </c>
      <c r="H143" s="131"/>
      <c r="I143" s="132"/>
      <c r="J143" s="132"/>
      <c r="K143" s="132"/>
      <c r="L143" s="132"/>
      <c r="M143" s="132" t="s">
        <v>813</v>
      </c>
      <c r="N143" s="133"/>
      <c r="O143" s="133"/>
      <c r="P143" s="133"/>
      <c r="Q143" s="134"/>
    </row>
    <row r="144" spans="1:17">
      <c r="A144" s="128" t="s">
        <v>936</v>
      </c>
      <c r="B144" s="23" t="s">
        <v>9</v>
      </c>
      <c r="C144" s="75" t="s">
        <v>526</v>
      </c>
      <c r="D144" s="130" t="s">
        <v>532</v>
      </c>
      <c r="E144" s="74" t="s">
        <v>539</v>
      </c>
      <c r="F144" s="74" t="s">
        <v>544</v>
      </c>
      <c r="G144" s="74" t="s">
        <v>547</v>
      </c>
      <c r="H144" s="131" t="s">
        <v>861</v>
      </c>
      <c r="I144" s="132"/>
      <c r="J144" s="132"/>
      <c r="K144" s="132"/>
      <c r="L144" s="132"/>
      <c r="M144" s="132" t="s">
        <v>938</v>
      </c>
      <c r="N144" s="133"/>
      <c r="O144" s="133"/>
      <c r="P144" s="133"/>
      <c r="Q144" s="134"/>
    </row>
    <row r="145" spans="1:17">
      <c r="A145" s="128" t="s">
        <v>936</v>
      </c>
      <c r="B145" s="23" t="s">
        <v>199</v>
      </c>
      <c r="C145" s="75" t="s">
        <v>530</v>
      </c>
      <c r="D145" s="130" t="s">
        <v>536</v>
      </c>
      <c r="E145" s="74" t="s">
        <v>542</v>
      </c>
      <c r="F145" s="74" t="s">
        <v>544</v>
      </c>
      <c r="G145" s="74" t="s">
        <v>549</v>
      </c>
      <c r="H145" s="131"/>
      <c r="I145" s="132"/>
      <c r="J145" s="132"/>
      <c r="K145" s="132"/>
      <c r="L145" s="132"/>
      <c r="M145" s="132" t="s">
        <v>813</v>
      </c>
      <c r="N145" s="133"/>
      <c r="O145" s="133"/>
      <c r="P145" s="133"/>
      <c r="Q145" s="134"/>
    </row>
    <row r="146" spans="1:17">
      <c r="A146" s="128" t="s">
        <v>936</v>
      </c>
      <c r="B146" s="23" t="s">
        <v>41</v>
      </c>
      <c r="C146" s="75" t="s">
        <v>529</v>
      </c>
      <c r="D146" s="130" t="s">
        <v>535</v>
      </c>
      <c r="E146" s="74" t="s">
        <v>540</v>
      </c>
      <c r="F146" s="74" t="s">
        <v>544</v>
      </c>
      <c r="G146" s="74" t="s">
        <v>548</v>
      </c>
      <c r="H146" s="131"/>
      <c r="I146" s="132"/>
      <c r="J146" s="132"/>
      <c r="K146" s="132"/>
      <c r="L146" s="132"/>
      <c r="M146" s="132" t="s">
        <v>813</v>
      </c>
      <c r="N146" s="133"/>
      <c r="O146" s="133"/>
      <c r="P146" s="133"/>
      <c r="Q146" s="134"/>
    </row>
    <row r="147" spans="1:17" ht="30">
      <c r="A147" s="128" t="s">
        <v>939</v>
      </c>
      <c r="B147" s="23" t="s">
        <v>10</v>
      </c>
      <c r="C147" s="75" t="s">
        <v>551</v>
      </c>
      <c r="D147" s="130" t="s">
        <v>557</v>
      </c>
      <c r="E147" s="74" t="s">
        <v>562</v>
      </c>
      <c r="F147" s="74" t="s">
        <v>563</v>
      </c>
      <c r="G147" s="74" t="s">
        <v>566</v>
      </c>
      <c r="H147" s="131" t="s">
        <v>940</v>
      </c>
      <c r="I147" s="132"/>
      <c r="J147" s="132"/>
      <c r="K147" s="132"/>
      <c r="L147" s="132"/>
      <c r="M147" s="132" t="s">
        <v>813</v>
      </c>
      <c r="N147" s="133"/>
      <c r="O147" s="133"/>
      <c r="P147" s="133"/>
      <c r="Q147" s="134"/>
    </row>
    <row r="148" spans="1:17" ht="30">
      <c r="A148" s="128" t="s">
        <v>939</v>
      </c>
      <c r="B148" s="23" t="s">
        <v>68</v>
      </c>
      <c r="C148" s="75" t="s">
        <v>553</v>
      </c>
      <c r="D148" s="130" t="s">
        <v>559</v>
      </c>
      <c r="E148" s="74" t="s">
        <v>562</v>
      </c>
      <c r="F148" s="74" t="s">
        <v>197</v>
      </c>
      <c r="G148" s="74" t="s">
        <v>567</v>
      </c>
      <c r="H148" s="131"/>
      <c r="I148" s="132"/>
      <c r="J148" s="132"/>
      <c r="K148" s="132"/>
      <c r="L148" s="132"/>
      <c r="M148" s="132" t="s">
        <v>813</v>
      </c>
      <c r="N148" s="133"/>
      <c r="O148" s="133"/>
      <c r="P148" s="133"/>
      <c r="Q148" s="134"/>
    </row>
    <row r="149" spans="1:17" ht="30">
      <c r="A149" s="128" t="s">
        <v>939</v>
      </c>
      <c r="B149" s="23" t="s">
        <v>9</v>
      </c>
      <c r="C149" s="75" t="s">
        <v>550</v>
      </c>
      <c r="D149" s="130" t="s">
        <v>556</v>
      </c>
      <c r="E149" s="74" t="s">
        <v>562</v>
      </c>
      <c r="F149" s="74" t="s">
        <v>154</v>
      </c>
      <c r="G149" s="74" t="s">
        <v>565</v>
      </c>
      <c r="H149" s="131" t="s">
        <v>941</v>
      </c>
      <c r="I149" s="132"/>
      <c r="J149" s="132"/>
      <c r="K149" s="132"/>
      <c r="L149" s="132"/>
      <c r="M149" s="132" t="s">
        <v>813</v>
      </c>
      <c r="N149" s="133"/>
      <c r="O149" s="133"/>
      <c r="P149" s="133"/>
      <c r="Q149" s="134"/>
    </row>
    <row r="150" spans="1:17" ht="30">
      <c r="A150" s="128" t="s">
        <v>939</v>
      </c>
      <c r="B150" s="23" t="s">
        <v>199</v>
      </c>
      <c r="C150" s="75" t="s">
        <v>554</v>
      </c>
      <c r="D150" s="130" t="s">
        <v>560</v>
      </c>
      <c r="E150" s="74" t="s">
        <v>562</v>
      </c>
      <c r="F150" s="74" t="s">
        <v>563</v>
      </c>
      <c r="G150" s="74" t="s">
        <v>568</v>
      </c>
      <c r="H150" s="131"/>
      <c r="I150" s="132"/>
      <c r="J150" s="132"/>
      <c r="K150" s="132"/>
      <c r="L150" s="132"/>
      <c r="M150" s="132" t="s">
        <v>813</v>
      </c>
      <c r="N150" s="133"/>
      <c r="O150" s="133"/>
      <c r="P150" s="133"/>
      <c r="Q150" s="134"/>
    </row>
    <row r="151" spans="1:17" ht="30">
      <c r="A151" s="128" t="s">
        <v>939</v>
      </c>
      <c r="B151" s="23" t="s">
        <v>41</v>
      </c>
      <c r="C151" s="75" t="s">
        <v>552</v>
      </c>
      <c r="D151" s="130" t="s">
        <v>558</v>
      </c>
      <c r="E151" s="74" t="s">
        <v>541</v>
      </c>
      <c r="F151" s="74" t="s">
        <v>544</v>
      </c>
      <c r="G151" s="74" t="s">
        <v>566</v>
      </c>
      <c r="H151" s="131"/>
      <c r="I151" s="132"/>
      <c r="J151" s="132"/>
      <c r="K151" s="132"/>
      <c r="L151" s="132"/>
      <c r="M151" s="132" t="s">
        <v>813</v>
      </c>
      <c r="N151" s="133"/>
      <c r="O151" s="133"/>
      <c r="P151" s="133"/>
      <c r="Q151" s="134"/>
    </row>
    <row r="152" spans="1:17" ht="30">
      <c r="A152" s="128" t="s">
        <v>939</v>
      </c>
      <c r="B152" s="23" t="s">
        <v>290</v>
      </c>
      <c r="C152" s="75" t="s">
        <v>555</v>
      </c>
      <c r="D152" s="130" t="s">
        <v>561</v>
      </c>
      <c r="E152" s="74" t="s">
        <v>562</v>
      </c>
      <c r="F152" s="74" t="s">
        <v>563</v>
      </c>
      <c r="G152" s="74" t="s">
        <v>569</v>
      </c>
      <c r="H152" s="131"/>
      <c r="I152" s="132"/>
      <c r="J152" s="132"/>
      <c r="K152" s="132"/>
      <c r="L152" s="132"/>
      <c r="M152" s="132" t="s">
        <v>813</v>
      </c>
      <c r="N152" s="133"/>
      <c r="O152" s="133"/>
      <c r="P152" s="133"/>
      <c r="Q152" s="134"/>
    </row>
    <row r="153" spans="1:17">
      <c r="A153" s="128" t="s">
        <v>942</v>
      </c>
      <c r="B153" s="23" t="s">
        <v>10</v>
      </c>
      <c r="C153" s="75" t="s">
        <v>594</v>
      </c>
      <c r="D153" s="130" t="s">
        <v>600</v>
      </c>
      <c r="E153" s="74" t="s">
        <v>605</v>
      </c>
      <c r="F153" s="74" t="s">
        <v>544</v>
      </c>
      <c r="G153" s="74" t="s">
        <v>610</v>
      </c>
      <c r="H153" s="131" t="s">
        <v>943</v>
      </c>
      <c r="I153" s="132"/>
      <c r="J153" s="132"/>
      <c r="K153" s="132"/>
      <c r="L153" s="132"/>
      <c r="M153" s="132" t="s">
        <v>813</v>
      </c>
      <c r="N153" s="133"/>
      <c r="O153" s="133"/>
      <c r="P153" s="133"/>
      <c r="Q153" s="134"/>
    </row>
    <row r="154" spans="1:17">
      <c r="A154" s="128" t="s">
        <v>942</v>
      </c>
      <c r="B154" s="23" t="s">
        <v>10</v>
      </c>
      <c r="C154" s="75" t="s">
        <v>595</v>
      </c>
      <c r="D154" s="130" t="s">
        <v>601</v>
      </c>
      <c r="E154" s="74" t="s">
        <v>606</v>
      </c>
      <c r="F154" s="74" t="s">
        <v>544</v>
      </c>
      <c r="G154" s="74" t="s">
        <v>611</v>
      </c>
      <c r="H154" s="131" t="s">
        <v>813</v>
      </c>
      <c r="I154" s="132"/>
      <c r="J154" s="132"/>
      <c r="K154" s="132"/>
      <c r="L154" s="132"/>
      <c r="M154" s="132" t="s">
        <v>813</v>
      </c>
      <c r="N154" s="133"/>
      <c r="O154" s="133"/>
      <c r="P154" s="133"/>
      <c r="Q154" s="134"/>
    </row>
    <row r="155" spans="1:17">
      <c r="A155" s="128" t="s">
        <v>942</v>
      </c>
      <c r="B155" s="23" t="s">
        <v>9</v>
      </c>
      <c r="C155" s="75" t="s">
        <v>593</v>
      </c>
      <c r="D155" s="130" t="s">
        <v>599</v>
      </c>
      <c r="E155" s="74" t="s">
        <v>605</v>
      </c>
      <c r="F155" s="74" t="s">
        <v>563</v>
      </c>
      <c r="G155" s="74" t="s">
        <v>609</v>
      </c>
      <c r="H155" s="131" t="s">
        <v>813</v>
      </c>
      <c r="I155" s="132"/>
      <c r="J155" s="132"/>
      <c r="K155" s="132"/>
      <c r="L155" s="132"/>
      <c r="M155" s="132" t="s">
        <v>813</v>
      </c>
      <c r="N155" s="133"/>
      <c r="O155" s="133"/>
      <c r="P155" s="133"/>
      <c r="Q155" s="134"/>
    </row>
    <row r="156" spans="1:17">
      <c r="A156" s="128" t="s">
        <v>942</v>
      </c>
      <c r="B156" s="23" t="s">
        <v>41</v>
      </c>
      <c r="C156" s="75" t="s">
        <v>596</v>
      </c>
      <c r="D156" s="130" t="s">
        <v>602</v>
      </c>
      <c r="E156" s="74" t="s">
        <v>606</v>
      </c>
      <c r="F156" s="74" t="s">
        <v>544</v>
      </c>
      <c r="G156" s="74" t="s">
        <v>610</v>
      </c>
      <c r="H156" s="131"/>
      <c r="I156" s="132"/>
      <c r="J156" s="132"/>
      <c r="K156" s="132"/>
      <c r="L156" s="132"/>
      <c r="M156" s="132" t="s">
        <v>813</v>
      </c>
      <c r="N156" s="133"/>
      <c r="O156" s="133"/>
      <c r="P156" s="133"/>
      <c r="Q156" s="134"/>
    </row>
    <row r="157" spans="1:17">
      <c r="A157" s="128" t="s">
        <v>942</v>
      </c>
      <c r="B157" s="23" t="s">
        <v>41</v>
      </c>
      <c r="C157" s="75" t="s">
        <v>597</v>
      </c>
      <c r="D157" s="130" t="s">
        <v>603</v>
      </c>
      <c r="E157" s="74" t="s">
        <v>606</v>
      </c>
      <c r="F157" s="74" t="s">
        <v>544</v>
      </c>
      <c r="G157" s="74" t="s">
        <v>610</v>
      </c>
      <c r="H157" s="131"/>
      <c r="I157" s="132"/>
      <c r="J157" s="132"/>
      <c r="K157" s="132"/>
      <c r="L157" s="132"/>
      <c r="M157" s="132" t="s">
        <v>813</v>
      </c>
      <c r="N157" s="133"/>
      <c r="O157" s="133"/>
      <c r="P157" s="133"/>
      <c r="Q157" s="134"/>
    </row>
    <row r="158" spans="1:17">
      <c r="A158" s="128" t="s">
        <v>942</v>
      </c>
      <c r="B158" s="23" t="s">
        <v>592</v>
      </c>
      <c r="C158" s="75" t="s">
        <v>598</v>
      </c>
      <c r="D158" s="130" t="s">
        <v>604</v>
      </c>
      <c r="E158" s="74" t="s">
        <v>606</v>
      </c>
      <c r="F158" s="74" t="s">
        <v>607</v>
      </c>
      <c r="G158" s="74" t="s">
        <v>609</v>
      </c>
      <c r="H158" s="131"/>
      <c r="I158" s="132"/>
      <c r="J158" s="132"/>
      <c r="K158" s="132"/>
      <c r="L158" s="132"/>
      <c r="M158" s="132" t="s">
        <v>813</v>
      </c>
      <c r="N158" s="133"/>
      <c r="O158" s="133"/>
      <c r="P158" s="133"/>
      <c r="Q158" s="134"/>
    </row>
    <row r="159" spans="1:17">
      <c r="A159" s="128" t="s">
        <v>0</v>
      </c>
      <c r="B159" s="23" t="s">
        <v>13</v>
      </c>
      <c r="C159" s="78" t="s">
        <v>20</v>
      </c>
      <c r="D159" s="130" t="s">
        <v>27</v>
      </c>
      <c r="E159" s="78" t="s">
        <v>32</v>
      </c>
      <c r="F159" s="78" t="s">
        <v>36</v>
      </c>
      <c r="G159" s="78"/>
      <c r="H159" s="139" t="s">
        <v>813</v>
      </c>
      <c r="I159" s="133"/>
      <c r="J159" s="133"/>
      <c r="K159" s="133" t="s">
        <v>944</v>
      </c>
      <c r="L159" s="133" t="s">
        <v>945</v>
      </c>
      <c r="M159" s="133" t="s">
        <v>813</v>
      </c>
      <c r="N159" s="133" t="s">
        <v>813</v>
      </c>
      <c r="O159" s="133" t="s">
        <v>813</v>
      </c>
      <c r="P159" s="133" t="s">
        <v>813</v>
      </c>
      <c r="Q159" s="134" t="s">
        <v>813</v>
      </c>
    </row>
    <row r="160" spans="1:17">
      <c r="A160" s="128" t="s">
        <v>0</v>
      </c>
      <c r="B160" s="23" t="s">
        <v>12</v>
      </c>
      <c r="C160" s="23" t="s">
        <v>19</v>
      </c>
      <c r="D160" s="130" t="s">
        <v>26</v>
      </c>
      <c r="E160" s="142" t="s">
        <v>32</v>
      </c>
      <c r="F160" s="23" t="s">
        <v>36</v>
      </c>
      <c r="G160" s="23"/>
      <c r="H160" s="139" t="s">
        <v>918</v>
      </c>
      <c r="I160" s="133"/>
      <c r="J160" s="133"/>
      <c r="K160" s="133" t="s">
        <v>813</v>
      </c>
      <c r="L160" s="133"/>
      <c r="M160" s="133" t="s">
        <v>813</v>
      </c>
      <c r="N160" s="133" t="s">
        <v>813</v>
      </c>
      <c r="O160" s="133" t="s">
        <v>813</v>
      </c>
      <c r="P160" s="133" t="s">
        <v>813</v>
      </c>
      <c r="Q160" s="134" t="s">
        <v>813</v>
      </c>
    </row>
    <row r="161" spans="1:17">
      <c r="A161" s="128" t="s">
        <v>0</v>
      </c>
      <c r="B161" s="23" t="s">
        <v>246</v>
      </c>
      <c r="C161" s="23" t="s">
        <v>17</v>
      </c>
      <c r="D161" s="130" t="s">
        <v>24</v>
      </c>
      <c r="E161" s="142" t="s">
        <v>31</v>
      </c>
      <c r="F161" s="23" t="s">
        <v>35</v>
      </c>
      <c r="G161" s="23"/>
      <c r="H161" s="139" t="s">
        <v>813</v>
      </c>
      <c r="I161" s="133"/>
      <c r="J161" s="133"/>
      <c r="K161" s="133" t="s">
        <v>813</v>
      </c>
      <c r="L161" s="133"/>
      <c r="M161" s="133" t="s">
        <v>813</v>
      </c>
      <c r="N161" s="133">
        <v>142.4</v>
      </c>
      <c r="O161" s="133" t="s">
        <v>813</v>
      </c>
      <c r="P161" s="133" t="s">
        <v>813</v>
      </c>
      <c r="Q161" s="134" t="s">
        <v>813</v>
      </c>
    </row>
    <row r="162" spans="1:17">
      <c r="A162" s="128" t="s">
        <v>0</v>
      </c>
      <c r="B162" s="23" t="s">
        <v>14</v>
      </c>
      <c r="C162" s="78" t="s">
        <v>21</v>
      </c>
      <c r="D162" s="130" t="s">
        <v>28</v>
      </c>
      <c r="E162" s="78" t="s">
        <v>32</v>
      </c>
      <c r="F162" s="78" t="s">
        <v>36</v>
      </c>
      <c r="G162" s="23"/>
      <c r="H162" s="139" t="s">
        <v>946</v>
      </c>
      <c r="I162" s="133"/>
      <c r="J162" s="133"/>
      <c r="K162" s="133">
        <v>107</v>
      </c>
      <c r="L162" s="133"/>
      <c r="M162" s="133" t="s">
        <v>813</v>
      </c>
      <c r="N162" s="133">
        <v>94.9</v>
      </c>
      <c r="O162" s="133" t="s">
        <v>813</v>
      </c>
      <c r="P162" s="133" t="s">
        <v>813</v>
      </c>
      <c r="Q162" s="134">
        <v>79.900000000000006</v>
      </c>
    </row>
    <row r="163" spans="1:17">
      <c r="A163" s="128" t="s">
        <v>0</v>
      </c>
      <c r="B163" s="23" t="s">
        <v>11</v>
      </c>
      <c r="C163" s="129" t="s">
        <v>18</v>
      </c>
      <c r="D163" s="130" t="s">
        <v>25</v>
      </c>
      <c r="E163" s="78" t="s">
        <v>32</v>
      </c>
      <c r="F163" s="78" t="s">
        <v>36</v>
      </c>
      <c r="G163" s="78"/>
      <c r="H163" s="139" t="s">
        <v>947</v>
      </c>
      <c r="I163" s="133"/>
      <c r="J163" s="133"/>
      <c r="K163" s="133">
        <v>89.9</v>
      </c>
      <c r="L163" s="133"/>
      <c r="M163" s="133" t="s">
        <v>813</v>
      </c>
      <c r="N163" s="133">
        <v>94.9</v>
      </c>
      <c r="O163" s="133">
        <v>104.4</v>
      </c>
      <c r="P163" s="133" t="s">
        <v>813</v>
      </c>
      <c r="Q163" s="134" t="s">
        <v>813</v>
      </c>
    </row>
    <row r="164" spans="1:17">
      <c r="A164" s="128" t="s">
        <v>0</v>
      </c>
      <c r="B164" s="23" t="s">
        <v>9</v>
      </c>
      <c r="C164" s="78" t="s">
        <v>16</v>
      </c>
      <c r="D164" s="130" t="s">
        <v>23</v>
      </c>
      <c r="E164" s="78" t="s">
        <v>30</v>
      </c>
      <c r="F164" s="78" t="s">
        <v>34</v>
      </c>
      <c r="G164" s="78"/>
      <c r="H164" s="139" t="s">
        <v>907</v>
      </c>
      <c r="I164" s="133"/>
      <c r="J164" s="133"/>
      <c r="K164" s="133">
        <v>109.9</v>
      </c>
      <c r="L164" s="133"/>
      <c r="M164" s="133" t="s">
        <v>948</v>
      </c>
      <c r="N164" s="133" t="s">
        <v>813</v>
      </c>
      <c r="O164" s="133" t="s">
        <v>813</v>
      </c>
      <c r="P164" s="133" t="s">
        <v>813</v>
      </c>
      <c r="Q164" s="134" t="s">
        <v>813</v>
      </c>
    </row>
    <row r="165" spans="1:17">
      <c r="A165" s="128" t="s">
        <v>667</v>
      </c>
      <c r="B165" s="23" t="s">
        <v>14</v>
      </c>
      <c r="C165" s="75" t="s">
        <v>668</v>
      </c>
      <c r="D165" s="130" t="s">
        <v>670</v>
      </c>
      <c r="E165" s="74">
        <v>750</v>
      </c>
      <c r="F165" s="74" t="s">
        <v>673</v>
      </c>
      <c r="G165" s="74"/>
      <c r="H165" s="131" t="s">
        <v>813</v>
      </c>
      <c r="I165" s="132"/>
      <c r="J165" s="132"/>
      <c r="K165" s="132"/>
      <c r="L165" s="132"/>
      <c r="M165" s="132" t="s">
        <v>813</v>
      </c>
      <c r="N165" s="133"/>
      <c r="O165" s="133"/>
      <c r="P165" s="133"/>
      <c r="Q165" s="134"/>
    </row>
    <row r="166" spans="1:17">
      <c r="A166" s="128" t="s">
        <v>667</v>
      </c>
      <c r="B166" s="23" t="s">
        <v>41</v>
      </c>
      <c r="C166" s="75" t="s">
        <v>669</v>
      </c>
      <c r="D166" s="130" t="s">
        <v>671</v>
      </c>
      <c r="E166" s="74">
        <v>750</v>
      </c>
      <c r="F166" s="74" t="s">
        <v>673</v>
      </c>
      <c r="G166" s="74"/>
      <c r="H166" s="131"/>
      <c r="I166" s="132"/>
      <c r="J166" s="132"/>
      <c r="K166" s="132"/>
      <c r="L166" s="132"/>
      <c r="M166" s="132" t="s">
        <v>813</v>
      </c>
      <c r="N166" s="133"/>
      <c r="O166" s="133"/>
      <c r="P166" s="133"/>
      <c r="Q166" s="134"/>
    </row>
    <row r="167" spans="1:17">
      <c r="A167" s="128" t="s">
        <v>652</v>
      </c>
      <c r="B167" s="23" t="s">
        <v>635</v>
      </c>
      <c r="C167" s="75" t="s">
        <v>657</v>
      </c>
      <c r="D167" s="130" t="s">
        <v>663</v>
      </c>
      <c r="E167" s="74">
        <v>750</v>
      </c>
      <c r="F167" s="74" t="s">
        <v>665</v>
      </c>
      <c r="G167" s="74">
        <v>65</v>
      </c>
      <c r="H167" s="131"/>
      <c r="I167" s="132"/>
      <c r="J167" s="132"/>
      <c r="K167" s="132" t="s">
        <v>813</v>
      </c>
      <c r="L167" s="132" t="s">
        <v>949</v>
      </c>
      <c r="M167" s="132" t="s">
        <v>813</v>
      </c>
      <c r="N167" s="133"/>
      <c r="O167" s="133"/>
      <c r="P167" s="133"/>
      <c r="Q167" s="134" t="s">
        <v>813</v>
      </c>
    </row>
    <row r="168" spans="1:17">
      <c r="A168" s="128" t="s">
        <v>652</v>
      </c>
      <c r="B168" s="23" t="s">
        <v>10</v>
      </c>
      <c r="C168" s="75" t="s">
        <v>654</v>
      </c>
      <c r="D168" s="130" t="s">
        <v>660</v>
      </c>
      <c r="E168" s="74">
        <v>750</v>
      </c>
      <c r="F168" s="74" t="s">
        <v>665</v>
      </c>
      <c r="G168" s="74">
        <v>67</v>
      </c>
      <c r="H168" s="131" t="s">
        <v>868</v>
      </c>
      <c r="I168" s="132"/>
      <c r="J168" s="132"/>
      <c r="K168" s="132"/>
      <c r="L168" s="132"/>
      <c r="M168" s="132" t="s">
        <v>813</v>
      </c>
      <c r="N168" s="133"/>
      <c r="O168" s="133"/>
      <c r="P168" s="133"/>
      <c r="Q168" s="134"/>
    </row>
    <row r="169" spans="1:17">
      <c r="A169" s="128" t="s">
        <v>652</v>
      </c>
      <c r="B169" s="23" t="s">
        <v>10</v>
      </c>
      <c r="C169" s="75" t="s">
        <v>655</v>
      </c>
      <c r="D169" s="130" t="s">
        <v>661</v>
      </c>
      <c r="E169" s="74">
        <v>750</v>
      </c>
      <c r="F169" s="74" t="s">
        <v>665</v>
      </c>
      <c r="G169" s="74" t="s">
        <v>244</v>
      </c>
      <c r="H169" s="131" t="s">
        <v>950</v>
      </c>
      <c r="I169" s="132"/>
      <c r="J169" s="132"/>
      <c r="K169" s="132"/>
      <c r="L169" s="132"/>
      <c r="M169" s="132" t="s">
        <v>813</v>
      </c>
      <c r="N169" s="133"/>
      <c r="O169" s="133"/>
      <c r="P169" s="133"/>
      <c r="Q169" s="134"/>
    </row>
    <row r="170" spans="1:17">
      <c r="A170" s="128" t="s">
        <v>652</v>
      </c>
      <c r="B170" s="23" t="s">
        <v>10</v>
      </c>
      <c r="C170" s="75" t="s">
        <v>656</v>
      </c>
      <c r="D170" s="130" t="s">
        <v>662</v>
      </c>
      <c r="E170" s="74">
        <v>750</v>
      </c>
      <c r="F170" s="74" t="s">
        <v>665</v>
      </c>
      <c r="G170" s="74">
        <v>68</v>
      </c>
      <c r="H170" s="131" t="s">
        <v>812</v>
      </c>
      <c r="I170" s="132"/>
      <c r="J170" s="132"/>
      <c r="K170" s="132"/>
      <c r="L170" s="132"/>
      <c r="M170" s="132" t="s">
        <v>813</v>
      </c>
      <c r="N170" s="133"/>
      <c r="O170" s="133"/>
      <c r="P170" s="133"/>
      <c r="Q170" s="134"/>
    </row>
    <row r="171" spans="1:17">
      <c r="A171" s="128" t="s">
        <v>652</v>
      </c>
      <c r="B171" s="23" t="s">
        <v>256</v>
      </c>
      <c r="C171" s="75" t="s">
        <v>658</v>
      </c>
      <c r="D171" s="130" t="s">
        <v>664</v>
      </c>
      <c r="E171" s="74">
        <v>750</v>
      </c>
      <c r="F171" s="74" t="s">
        <v>666</v>
      </c>
      <c r="G171" s="74">
        <v>86</v>
      </c>
      <c r="H171" s="131"/>
      <c r="I171" s="132"/>
      <c r="J171" s="132"/>
      <c r="K171" s="132"/>
      <c r="L171" s="132"/>
      <c r="M171" s="132" t="s">
        <v>813</v>
      </c>
      <c r="N171" s="133"/>
      <c r="O171" s="133"/>
      <c r="P171" s="133"/>
      <c r="Q171" s="134"/>
    </row>
    <row r="172" spans="1:17">
      <c r="A172" s="128" t="s">
        <v>652</v>
      </c>
      <c r="B172" s="23" t="s">
        <v>9</v>
      </c>
      <c r="C172" s="75" t="s">
        <v>653</v>
      </c>
      <c r="D172" s="130" t="s">
        <v>659</v>
      </c>
      <c r="E172" s="74">
        <v>750</v>
      </c>
      <c r="F172" s="74" t="s">
        <v>665</v>
      </c>
      <c r="G172" s="74">
        <v>69</v>
      </c>
      <c r="H172" s="131" t="s">
        <v>918</v>
      </c>
      <c r="I172" s="132"/>
      <c r="J172" s="132"/>
      <c r="K172" s="132"/>
      <c r="L172" s="132"/>
      <c r="M172" s="132" t="s">
        <v>813</v>
      </c>
      <c r="N172" s="133"/>
      <c r="O172" s="133"/>
      <c r="P172" s="133"/>
      <c r="Q172" s="134"/>
    </row>
    <row r="173" spans="1:17">
      <c r="A173" s="128" t="s">
        <v>634</v>
      </c>
      <c r="B173" s="23" t="s">
        <v>635</v>
      </c>
      <c r="C173" s="75" t="s">
        <v>639</v>
      </c>
      <c r="D173" s="130" t="s">
        <v>645</v>
      </c>
      <c r="E173" s="74">
        <v>750</v>
      </c>
      <c r="F173" s="74" t="s">
        <v>650</v>
      </c>
      <c r="G173" s="74">
        <v>64</v>
      </c>
      <c r="H173" s="131"/>
      <c r="I173" s="132"/>
      <c r="J173" s="132"/>
      <c r="K173" s="132" t="s">
        <v>813</v>
      </c>
      <c r="L173" s="132" t="s">
        <v>951</v>
      </c>
      <c r="M173" s="132" t="s">
        <v>813</v>
      </c>
      <c r="N173" s="133"/>
      <c r="O173" s="133"/>
      <c r="P173" s="133"/>
      <c r="Q173" s="134" t="s">
        <v>813</v>
      </c>
    </row>
    <row r="174" spans="1:17">
      <c r="A174" s="128" t="s">
        <v>634</v>
      </c>
      <c r="B174" s="23" t="s">
        <v>10</v>
      </c>
      <c r="C174" s="75" t="s">
        <v>642</v>
      </c>
      <c r="D174" s="130" t="s">
        <v>648</v>
      </c>
      <c r="E174" s="74">
        <v>750</v>
      </c>
      <c r="F174" s="74" t="s">
        <v>650</v>
      </c>
      <c r="G174" s="74">
        <v>68</v>
      </c>
      <c r="H174" s="131" t="s">
        <v>868</v>
      </c>
      <c r="I174" s="132"/>
      <c r="J174" s="132"/>
      <c r="K174" s="132"/>
      <c r="L174" s="132"/>
      <c r="M174" s="132" t="s">
        <v>813</v>
      </c>
      <c r="N174" s="133"/>
      <c r="O174" s="133"/>
      <c r="P174" s="133"/>
      <c r="Q174" s="134"/>
    </row>
    <row r="175" spans="1:17">
      <c r="A175" s="145" t="s">
        <v>634</v>
      </c>
      <c r="B175" s="146" t="s">
        <v>14</v>
      </c>
      <c r="C175" s="157" t="s">
        <v>638</v>
      </c>
      <c r="D175" s="148" t="s">
        <v>644</v>
      </c>
      <c r="E175" s="158">
        <v>750</v>
      </c>
      <c r="F175" s="158" t="s">
        <v>650</v>
      </c>
      <c r="G175" s="158">
        <v>68</v>
      </c>
      <c r="H175" s="159" t="s">
        <v>813</v>
      </c>
      <c r="I175" s="160"/>
      <c r="J175" s="160"/>
      <c r="K175" s="160"/>
      <c r="L175" s="160"/>
      <c r="M175" s="160" t="s">
        <v>813</v>
      </c>
      <c r="N175" s="150"/>
      <c r="O175" s="150"/>
      <c r="P175" s="150"/>
      <c r="Q175" s="151"/>
    </row>
    <row r="176" spans="1:17">
      <c r="A176" s="128" t="s">
        <v>634</v>
      </c>
      <c r="B176" s="23" t="s">
        <v>43</v>
      </c>
      <c r="C176" s="75" t="s">
        <v>641</v>
      </c>
      <c r="D176" s="130" t="s">
        <v>647</v>
      </c>
      <c r="E176" s="74">
        <v>800</v>
      </c>
      <c r="F176" s="74" t="s">
        <v>650</v>
      </c>
      <c r="G176" s="74">
        <v>71</v>
      </c>
      <c r="H176" s="131"/>
      <c r="I176" s="132"/>
      <c r="J176" s="132"/>
      <c r="K176" s="132"/>
      <c r="L176" s="132"/>
      <c r="M176" s="132" t="s">
        <v>813</v>
      </c>
      <c r="N176" s="133"/>
      <c r="O176" s="133"/>
      <c r="P176" s="133"/>
      <c r="Q176" s="134"/>
    </row>
    <row r="177" spans="1:17">
      <c r="A177" s="128" t="s">
        <v>634</v>
      </c>
      <c r="B177" s="23" t="s">
        <v>9</v>
      </c>
      <c r="C177" s="75" t="s">
        <v>637</v>
      </c>
      <c r="D177" s="130" t="s">
        <v>643</v>
      </c>
      <c r="E177" s="74">
        <v>750</v>
      </c>
      <c r="F177" s="74" t="s">
        <v>650</v>
      </c>
      <c r="G177" s="74">
        <v>88</v>
      </c>
      <c r="H177" s="131" t="s">
        <v>922</v>
      </c>
      <c r="I177" s="132"/>
      <c r="J177" s="132"/>
      <c r="K177" s="132"/>
      <c r="L177" s="132"/>
      <c r="M177" s="132" t="s">
        <v>952</v>
      </c>
      <c r="N177" s="133"/>
      <c r="O177" s="133"/>
      <c r="P177" s="133"/>
      <c r="Q177" s="134"/>
    </row>
    <row r="178" spans="1:17">
      <c r="A178" s="128" t="s">
        <v>634</v>
      </c>
      <c r="B178" s="23" t="s">
        <v>636</v>
      </c>
      <c r="C178" s="75" t="s">
        <v>640</v>
      </c>
      <c r="D178" s="130" t="s">
        <v>646</v>
      </c>
      <c r="E178" s="74">
        <v>750</v>
      </c>
      <c r="F178" s="74" t="s">
        <v>650</v>
      </c>
      <c r="G178" s="74" t="s">
        <v>244</v>
      </c>
      <c r="H178" s="131"/>
      <c r="I178" s="132"/>
      <c r="J178" s="132"/>
      <c r="K178" s="132"/>
      <c r="L178" s="132"/>
      <c r="M178" s="132" t="s">
        <v>813</v>
      </c>
      <c r="N178" s="133"/>
      <c r="O178" s="133"/>
      <c r="P178" s="133"/>
      <c r="Q178" s="134"/>
    </row>
    <row r="179" spans="1:17">
      <c r="A179" s="128" t="s">
        <v>141</v>
      </c>
      <c r="B179" s="23" t="s">
        <v>10</v>
      </c>
      <c r="C179" s="129" t="s">
        <v>143</v>
      </c>
      <c r="D179" s="130" t="s">
        <v>148</v>
      </c>
      <c r="E179" s="23" t="s">
        <v>133</v>
      </c>
      <c r="F179" s="23" t="s">
        <v>84</v>
      </c>
      <c r="G179" s="23" t="s">
        <v>139</v>
      </c>
      <c r="H179" s="131" t="s">
        <v>953</v>
      </c>
      <c r="I179" s="132"/>
      <c r="J179" s="132"/>
      <c r="K179" s="132" t="s">
        <v>813</v>
      </c>
      <c r="L179" s="132"/>
      <c r="M179" s="132" t="s">
        <v>813</v>
      </c>
      <c r="N179" s="133" t="s">
        <v>813</v>
      </c>
      <c r="O179" s="133" t="s">
        <v>813</v>
      </c>
      <c r="P179" s="133">
        <v>129.19999999999999</v>
      </c>
      <c r="Q179" s="134" t="s">
        <v>922</v>
      </c>
    </row>
    <row r="180" spans="1:17" ht="19.5" customHeight="1">
      <c r="A180" s="128" t="s">
        <v>141</v>
      </c>
      <c r="B180" s="23" t="s">
        <v>10</v>
      </c>
      <c r="C180" s="129" t="s">
        <v>144</v>
      </c>
      <c r="D180" s="130" t="s">
        <v>149</v>
      </c>
      <c r="E180" s="23" t="s">
        <v>153</v>
      </c>
      <c r="F180" s="23" t="s">
        <v>154</v>
      </c>
      <c r="G180" s="23" t="s">
        <v>140</v>
      </c>
      <c r="H180" s="131" t="s">
        <v>813</v>
      </c>
      <c r="I180" s="132"/>
      <c r="J180" s="132"/>
      <c r="K180" s="132" t="s">
        <v>813</v>
      </c>
      <c r="L180" s="132"/>
      <c r="M180" s="132" t="s">
        <v>813</v>
      </c>
      <c r="N180" s="133">
        <v>104.4</v>
      </c>
      <c r="O180" s="133">
        <v>151.99</v>
      </c>
      <c r="P180" s="133" t="s">
        <v>813</v>
      </c>
      <c r="Q180" s="134" t="s">
        <v>813</v>
      </c>
    </row>
    <row r="181" spans="1:17">
      <c r="A181" s="128" t="s">
        <v>141</v>
      </c>
      <c r="B181" s="23" t="s">
        <v>14</v>
      </c>
      <c r="C181" s="129" t="s">
        <v>161</v>
      </c>
      <c r="D181" s="130" t="s">
        <v>167</v>
      </c>
      <c r="E181" s="23" t="s">
        <v>133</v>
      </c>
      <c r="F181" s="23" t="s">
        <v>169</v>
      </c>
      <c r="G181" s="23" t="s">
        <v>140</v>
      </c>
      <c r="H181" s="131" t="s">
        <v>813</v>
      </c>
      <c r="I181" s="132"/>
      <c r="J181" s="132"/>
      <c r="K181" s="132" t="s">
        <v>813</v>
      </c>
      <c r="L181" s="132"/>
      <c r="M181" s="132" t="s">
        <v>813</v>
      </c>
      <c r="N181" s="133" t="s">
        <v>813</v>
      </c>
      <c r="O181" s="133" t="s">
        <v>813</v>
      </c>
      <c r="P181" s="133" t="s">
        <v>813</v>
      </c>
      <c r="Q181" s="134" t="s">
        <v>813</v>
      </c>
    </row>
    <row r="182" spans="1:17">
      <c r="A182" s="128" t="s">
        <v>141</v>
      </c>
      <c r="B182" s="23" t="s">
        <v>9</v>
      </c>
      <c r="C182" s="129" t="s">
        <v>142</v>
      </c>
      <c r="D182" s="130" t="s">
        <v>147</v>
      </c>
      <c r="E182" s="23" t="s">
        <v>152</v>
      </c>
      <c r="F182" s="23" t="s">
        <v>154</v>
      </c>
      <c r="G182" s="23" t="s">
        <v>140</v>
      </c>
      <c r="H182" s="131" t="s">
        <v>814</v>
      </c>
      <c r="I182" s="132"/>
      <c r="J182" s="132"/>
      <c r="K182" s="132">
        <v>129.99</v>
      </c>
      <c r="L182" s="132"/>
      <c r="M182" s="132" t="s">
        <v>813</v>
      </c>
      <c r="N182" s="133" t="s">
        <v>813</v>
      </c>
      <c r="O182" s="133" t="s">
        <v>813</v>
      </c>
      <c r="P182" s="133" t="s">
        <v>813</v>
      </c>
      <c r="Q182" s="134" t="s">
        <v>813</v>
      </c>
    </row>
    <row r="183" spans="1:17">
      <c r="A183" s="128" t="s">
        <v>141</v>
      </c>
      <c r="B183" s="23" t="s">
        <v>9</v>
      </c>
      <c r="C183" s="129" t="s">
        <v>156</v>
      </c>
      <c r="D183" s="130" t="s">
        <v>162</v>
      </c>
      <c r="E183" s="23" t="s">
        <v>130</v>
      </c>
      <c r="F183" s="23" t="s">
        <v>154</v>
      </c>
      <c r="G183" s="23" t="s">
        <v>140</v>
      </c>
      <c r="H183" s="131" t="s">
        <v>814</v>
      </c>
      <c r="I183" s="132"/>
      <c r="J183" s="132"/>
      <c r="K183" s="132">
        <v>373.5</v>
      </c>
      <c r="L183" s="132"/>
      <c r="M183" s="132" t="s">
        <v>813</v>
      </c>
      <c r="N183" s="133" t="s">
        <v>813</v>
      </c>
      <c r="O183" s="133" t="s">
        <v>813</v>
      </c>
      <c r="P183" s="133" t="s">
        <v>813</v>
      </c>
      <c r="Q183" s="134" t="s">
        <v>813</v>
      </c>
    </row>
    <row r="184" spans="1:17">
      <c r="A184" s="128" t="s">
        <v>141</v>
      </c>
      <c r="B184" s="23" t="s">
        <v>41</v>
      </c>
      <c r="C184" s="129" t="s">
        <v>145</v>
      </c>
      <c r="D184" s="130" t="s">
        <v>150</v>
      </c>
      <c r="E184" s="23" t="s">
        <v>152</v>
      </c>
      <c r="F184" s="23" t="s">
        <v>155</v>
      </c>
      <c r="G184" s="23" t="s">
        <v>139</v>
      </c>
      <c r="H184" s="131">
        <v>379.9</v>
      </c>
      <c r="I184" s="132"/>
      <c r="J184" s="132"/>
      <c r="K184" s="132" t="s">
        <v>813</v>
      </c>
      <c r="L184" s="132"/>
      <c r="M184" s="132" t="s">
        <v>813</v>
      </c>
      <c r="N184" s="133" t="s">
        <v>813</v>
      </c>
      <c r="O184" s="133" t="s">
        <v>813</v>
      </c>
      <c r="P184" s="133">
        <v>132.9</v>
      </c>
      <c r="Q184" s="134" t="s">
        <v>813</v>
      </c>
    </row>
    <row r="185" spans="1:17">
      <c r="A185" s="128" t="s">
        <v>141</v>
      </c>
      <c r="B185" s="23" t="s">
        <v>41</v>
      </c>
      <c r="C185" s="129" t="s">
        <v>146</v>
      </c>
      <c r="D185" s="130" t="s">
        <v>151</v>
      </c>
      <c r="E185" s="23" t="s">
        <v>152</v>
      </c>
      <c r="F185" s="23" t="s">
        <v>155</v>
      </c>
      <c r="G185" s="23" t="s">
        <v>140</v>
      </c>
      <c r="H185" s="131" t="s">
        <v>813</v>
      </c>
      <c r="I185" s="132"/>
      <c r="J185" s="132"/>
      <c r="K185" s="132">
        <v>315</v>
      </c>
      <c r="L185" s="132"/>
      <c r="M185" s="132" t="s">
        <v>813</v>
      </c>
      <c r="N185" s="133" t="s">
        <v>813</v>
      </c>
      <c r="O185" s="133" t="s">
        <v>813</v>
      </c>
      <c r="P185" s="133"/>
      <c r="Q185" s="134" t="s">
        <v>813</v>
      </c>
    </row>
    <row r="186" spans="1:17">
      <c r="A186" s="128" t="s">
        <v>141</v>
      </c>
      <c r="B186" s="23" t="s">
        <v>41</v>
      </c>
      <c r="C186" s="129" t="s">
        <v>157</v>
      </c>
      <c r="D186" s="130" t="s">
        <v>163</v>
      </c>
      <c r="E186" s="23" t="s">
        <v>130</v>
      </c>
      <c r="F186" s="23" t="s">
        <v>84</v>
      </c>
      <c r="G186" s="23" t="s">
        <v>140</v>
      </c>
      <c r="H186" s="131">
        <v>419.9</v>
      </c>
      <c r="I186" s="132"/>
      <c r="J186" s="132"/>
      <c r="K186" s="132" t="s">
        <v>813</v>
      </c>
      <c r="L186" s="132"/>
      <c r="M186" s="132" t="s">
        <v>813</v>
      </c>
      <c r="N186" s="133" t="s">
        <v>813</v>
      </c>
      <c r="O186" s="133" t="s">
        <v>813</v>
      </c>
      <c r="P186" s="133" t="s">
        <v>813</v>
      </c>
      <c r="Q186" s="134" t="s">
        <v>813</v>
      </c>
    </row>
    <row r="187" spans="1:17">
      <c r="A187" s="128" t="s">
        <v>141</v>
      </c>
      <c r="B187" s="23" t="s">
        <v>41</v>
      </c>
      <c r="C187" s="129" t="s">
        <v>158</v>
      </c>
      <c r="D187" s="130" t="s">
        <v>164</v>
      </c>
      <c r="E187" s="23" t="s">
        <v>168</v>
      </c>
      <c r="F187" s="23" t="s">
        <v>155</v>
      </c>
      <c r="G187" s="23" t="s">
        <v>140</v>
      </c>
      <c r="H187" s="131" t="s">
        <v>813</v>
      </c>
      <c r="I187" s="132"/>
      <c r="J187" s="132"/>
      <c r="K187" s="132">
        <v>315</v>
      </c>
      <c r="L187" s="132"/>
      <c r="M187" s="132" t="s">
        <v>813</v>
      </c>
      <c r="N187" s="133" t="s">
        <v>813</v>
      </c>
      <c r="O187" s="133" t="s">
        <v>813</v>
      </c>
      <c r="P187" s="133"/>
      <c r="Q187" s="134" t="s">
        <v>813</v>
      </c>
    </row>
    <row r="188" spans="1:17">
      <c r="A188" s="128" t="s">
        <v>141</v>
      </c>
      <c r="B188" s="23" t="s">
        <v>41</v>
      </c>
      <c r="C188" s="129" t="s">
        <v>159</v>
      </c>
      <c r="D188" s="130" t="s">
        <v>165</v>
      </c>
      <c r="E188" s="23" t="s">
        <v>130</v>
      </c>
      <c r="F188" s="23" t="s">
        <v>155</v>
      </c>
      <c r="G188" s="23" t="s">
        <v>139</v>
      </c>
      <c r="H188" s="131">
        <v>459.9</v>
      </c>
      <c r="I188" s="132"/>
      <c r="J188" s="132"/>
      <c r="K188" s="132" t="s">
        <v>813</v>
      </c>
      <c r="L188" s="132"/>
      <c r="M188" s="132" t="s">
        <v>813</v>
      </c>
      <c r="N188" s="133">
        <v>189.9</v>
      </c>
      <c r="O188" s="133" t="s">
        <v>813</v>
      </c>
      <c r="P188" s="133" t="s">
        <v>813</v>
      </c>
      <c r="Q188" s="134" t="s">
        <v>813</v>
      </c>
    </row>
    <row r="189" spans="1:17">
      <c r="A189" s="128" t="s">
        <v>141</v>
      </c>
      <c r="B189" s="23" t="s">
        <v>41</v>
      </c>
      <c r="C189" s="129" t="s">
        <v>160</v>
      </c>
      <c r="D189" s="130" t="s">
        <v>166</v>
      </c>
      <c r="E189" s="23" t="s">
        <v>130</v>
      </c>
      <c r="F189" s="23" t="s">
        <v>155</v>
      </c>
      <c r="G189" s="23" t="s">
        <v>139</v>
      </c>
      <c r="H189" s="131">
        <v>419.9</v>
      </c>
      <c r="I189" s="132"/>
      <c r="J189" s="132"/>
      <c r="K189" s="132" t="s">
        <v>813</v>
      </c>
      <c r="L189" s="132"/>
      <c r="M189" s="132" t="s">
        <v>813</v>
      </c>
      <c r="N189" s="133" t="s">
        <v>813</v>
      </c>
      <c r="O189" s="133" t="s">
        <v>813</v>
      </c>
      <c r="P189" s="133" t="s">
        <v>813</v>
      </c>
      <c r="Q189" s="134" t="s">
        <v>813</v>
      </c>
    </row>
    <row r="190" spans="1:17">
      <c r="A190" s="128" t="s">
        <v>170</v>
      </c>
      <c r="B190" s="23" t="s">
        <v>112</v>
      </c>
      <c r="C190" s="129" t="s">
        <v>178</v>
      </c>
      <c r="D190" s="130" t="s">
        <v>188</v>
      </c>
      <c r="E190" s="23" t="s">
        <v>196</v>
      </c>
      <c r="F190" s="23" t="s">
        <v>84</v>
      </c>
      <c r="G190" s="23" t="s">
        <v>140</v>
      </c>
      <c r="H190" s="131"/>
      <c r="I190" s="132"/>
      <c r="J190" s="132"/>
      <c r="K190" s="132">
        <v>169</v>
      </c>
      <c r="L190" s="132"/>
      <c r="M190" s="132" t="s">
        <v>813</v>
      </c>
      <c r="N190" s="133" t="s">
        <v>813</v>
      </c>
      <c r="O190" s="133" t="s">
        <v>813</v>
      </c>
      <c r="P190" s="133" t="s">
        <v>813</v>
      </c>
      <c r="Q190" s="134" t="s">
        <v>813</v>
      </c>
    </row>
    <row r="191" spans="1:17">
      <c r="A191" s="128" t="s">
        <v>170</v>
      </c>
      <c r="B191" s="23" t="s">
        <v>112</v>
      </c>
      <c r="C191" s="129" t="s">
        <v>182</v>
      </c>
      <c r="D191" s="130" t="s">
        <v>192</v>
      </c>
      <c r="E191" s="23" t="s">
        <v>195</v>
      </c>
      <c r="F191" s="23" t="s">
        <v>84</v>
      </c>
      <c r="G191" s="23" t="s">
        <v>140</v>
      </c>
      <c r="H191" s="131"/>
      <c r="I191" s="132"/>
      <c r="J191" s="132"/>
      <c r="K191" s="132" t="s">
        <v>813</v>
      </c>
      <c r="L191" s="132"/>
      <c r="M191" s="132" t="s">
        <v>813</v>
      </c>
      <c r="N191" s="133" t="s">
        <v>813</v>
      </c>
      <c r="O191" s="133" t="s">
        <v>813</v>
      </c>
      <c r="P191" s="133" t="s">
        <v>813</v>
      </c>
      <c r="Q191" s="134" t="s">
        <v>813</v>
      </c>
    </row>
    <row r="192" spans="1:17">
      <c r="A192" s="128" t="s">
        <v>170</v>
      </c>
      <c r="B192" s="23" t="s">
        <v>112</v>
      </c>
      <c r="C192" s="129" t="s">
        <v>183</v>
      </c>
      <c r="D192" s="130" t="s">
        <v>193</v>
      </c>
      <c r="E192" s="23" t="s">
        <v>195</v>
      </c>
      <c r="F192" s="23" t="s">
        <v>84</v>
      </c>
      <c r="G192" s="23" t="s">
        <v>140</v>
      </c>
      <c r="H192" s="131"/>
      <c r="I192" s="132"/>
      <c r="J192" s="132"/>
      <c r="K192" s="132">
        <v>178</v>
      </c>
      <c r="L192" s="132"/>
      <c r="M192" s="132" t="s">
        <v>813</v>
      </c>
      <c r="N192" s="133" t="s">
        <v>813</v>
      </c>
      <c r="O192" s="133" t="s">
        <v>813</v>
      </c>
      <c r="P192" s="133" t="s">
        <v>813</v>
      </c>
      <c r="Q192" s="134" t="s">
        <v>813</v>
      </c>
    </row>
    <row r="193" spans="1:17">
      <c r="A193" s="128" t="s">
        <v>170</v>
      </c>
      <c r="B193" s="23" t="s">
        <v>112</v>
      </c>
      <c r="C193" s="129" t="s">
        <v>184</v>
      </c>
      <c r="D193" s="130" t="s">
        <v>194</v>
      </c>
      <c r="E193" s="23" t="s">
        <v>196</v>
      </c>
      <c r="F193" s="23" t="s">
        <v>155</v>
      </c>
      <c r="G193" s="23" t="s">
        <v>140</v>
      </c>
      <c r="H193" s="131"/>
      <c r="I193" s="132"/>
      <c r="J193" s="132"/>
      <c r="K193" s="132">
        <v>229.99</v>
      </c>
      <c r="L193" s="132"/>
      <c r="M193" s="132" t="s">
        <v>813</v>
      </c>
      <c r="N193" s="133" t="s">
        <v>813</v>
      </c>
      <c r="O193" s="133" t="s">
        <v>813</v>
      </c>
      <c r="P193" s="133" t="s">
        <v>813</v>
      </c>
      <c r="Q193" s="134" t="s">
        <v>813</v>
      </c>
    </row>
    <row r="194" spans="1:17" ht="20.25" customHeight="1">
      <c r="A194" s="128" t="s">
        <v>170</v>
      </c>
      <c r="B194" s="23" t="s">
        <v>9</v>
      </c>
      <c r="C194" s="129" t="s">
        <v>175</v>
      </c>
      <c r="D194" s="130" t="s">
        <v>185</v>
      </c>
      <c r="E194" s="23" t="s">
        <v>195</v>
      </c>
      <c r="F194" s="23" t="s">
        <v>154</v>
      </c>
      <c r="G194" s="23" t="s">
        <v>140</v>
      </c>
      <c r="H194" s="131" t="s">
        <v>954</v>
      </c>
      <c r="I194" s="132"/>
      <c r="J194" s="132"/>
      <c r="K194" s="132" t="s">
        <v>813</v>
      </c>
      <c r="L194" s="132"/>
      <c r="M194" s="132" t="s">
        <v>813</v>
      </c>
      <c r="N194" s="133" t="s">
        <v>813</v>
      </c>
      <c r="O194" s="133" t="s">
        <v>813</v>
      </c>
      <c r="P194" s="133" t="s">
        <v>813</v>
      </c>
      <c r="Q194" s="134" t="s">
        <v>813</v>
      </c>
    </row>
    <row r="195" spans="1:17" ht="18.75" customHeight="1">
      <c r="A195" s="128" t="s">
        <v>170</v>
      </c>
      <c r="B195" s="23" t="s">
        <v>41</v>
      </c>
      <c r="C195" s="129" t="s">
        <v>181</v>
      </c>
      <c r="D195" s="130" t="s">
        <v>191</v>
      </c>
      <c r="E195" s="23" t="s">
        <v>196</v>
      </c>
      <c r="F195" s="23" t="s">
        <v>84</v>
      </c>
      <c r="G195" s="23" t="s">
        <v>140</v>
      </c>
      <c r="H195" s="131">
        <v>429.9</v>
      </c>
      <c r="I195" s="132"/>
      <c r="J195" s="132"/>
      <c r="K195" s="132" t="s">
        <v>813</v>
      </c>
      <c r="L195" s="132"/>
      <c r="M195" s="132" t="s">
        <v>813</v>
      </c>
      <c r="N195" s="133" t="s">
        <v>813</v>
      </c>
      <c r="O195" s="133" t="s">
        <v>813</v>
      </c>
      <c r="P195" s="133" t="s">
        <v>813</v>
      </c>
      <c r="Q195" s="134" t="s">
        <v>813</v>
      </c>
    </row>
    <row r="196" spans="1:17" ht="22.5" customHeight="1">
      <c r="A196" s="128" t="s">
        <v>170</v>
      </c>
      <c r="B196" s="23" t="s">
        <v>174</v>
      </c>
      <c r="C196" s="129" t="s">
        <v>176</v>
      </c>
      <c r="D196" s="130" t="s">
        <v>186</v>
      </c>
      <c r="E196" s="23" t="s">
        <v>196</v>
      </c>
      <c r="F196" s="23" t="s">
        <v>154</v>
      </c>
      <c r="G196" s="23" t="s">
        <v>140</v>
      </c>
      <c r="H196" s="131"/>
      <c r="I196" s="132"/>
      <c r="J196" s="132"/>
      <c r="K196" s="132">
        <v>221.26</v>
      </c>
      <c r="L196" s="132"/>
      <c r="M196" s="132" t="s">
        <v>813</v>
      </c>
      <c r="N196" s="133" t="s">
        <v>813</v>
      </c>
      <c r="O196" s="133" t="s">
        <v>813</v>
      </c>
      <c r="P196" s="133" t="s">
        <v>813</v>
      </c>
      <c r="Q196" s="134" t="s">
        <v>813</v>
      </c>
    </row>
    <row r="197" spans="1:17" ht="21.75" customHeight="1">
      <c r="A197" s="128" t="s">
        <v>170</v>
      </c>
      <c r="B197" s="23" t="s">
        <v>174</v>
      </c>
      <c r="C197" s="129" t="s">
        <v>177</v>
      </c>
      <c r="D197" s="130" t="s">
        <v>187</v>
      </c>
      <c r="E197" s="23" t="s">
        <v>196</v>
      </c>
      <c r="F197" s="23" t="s">
        <v>84</v>
      </c>
      <c r="G197" s="23" t="s">
        <v>140</v>
      </c>
      <c r="H197" s="131"/>
      <c r="I197" s="132"/>
      <c r="J197" s="132"/>
      <c r="K197" s="132" t="s">
        <v>813</v>
      </c>
      <c r="L197" s="132"/>
      <c r="M197" s="132" t="s">
        <v>813</v>
      </c>
      <c r="N197" s="133" t="s">
        <v>813</v>
      </c>
      <c r="O197" s="133" t="s">
        <v>813</v>
      </c>
      <c r="P197" s="133" t="s">
        <v>813</v>
      </c>
      <c r="Q197" s="134" t="s">
        <v>813</v>
      </c>
    </row>
    <row r="198" spans="1:17" ht="18" customHeight="1">
      <c r="A198" s="128" t="s">
        <v>170</v>
      </c>
      <c r="B198" s="23" t="s">
        <v>174</v>
      </c>
      <c r="C198" s="129" t="s">
        <v>179</v>
      </c>
      <c r="D198" s="130" t="s">
        <v>189</v>
      </c>
      <c r="E198" s="23" t="s">
        <v>196</v>
      </c>
      <c r="F198" s="23" t="s">
        <v>197</v>
      </c>
      <c r="G198" s="23" t="s">
        <v>140</v>
      </c>
      <c r="H198" s="131"/>
      <c r="I198" s="132"/>
      <c r="J198" s="132"/>
      <c r="K198" s="132">
        <v>210</v>
      </c>
      <c r="L198" s="132"/>
      <c r="M198" s="132" t="s">
        <v>955</v>
      </c>
      <c r="N198" s="133" t="s">
        <v>813</v>
      </c>
      <c r="O198" s="133" t="s">
        <v>813</v>
      </c>
      <c r="P198" s="133" t="s">
        <v>813</v>
      </c>
      <c r="Q198" s="134" t="s">
        <v>813</v>
      </c>
    </row>
    <row r="199" spans="1:17" ht="15" customHeight="1">
      <c r="A199" s="128" t="s">
        <v>170</v>
      </c>
      <c r="B199" s="23" t="s">
        <v>174</v>
      </c>
      <c r="C199" s="129" t="s">
        <v>180</v>
      </c>
      <c r="D199" s="130" t="s">
        <v>190</v>
      </c>
      <c r="E199" s="23" t="s">
        <v>196</v>
      </c>
      <c r="F199" s="23" t="s">
        <v>154</v>
      </c>
      <c r="G199" s="23" t="s">
        <v>140</v>
      </c>
      <c r="H199" s="131"/>
      <c r="I199" s="132"/>
      <c r="J199" s="132"/>
      <c r="K199" s="132" t="s">
        <v>813</v>
      </c>
      <c r="L199" s="132"/>
      <c r="M199" s="132" t="s">
        <v>813</v>
      </c>
      <c r="N199" s="133" t="s">
        <v>813</v>
      </c>
      <c r="O199" s="133" t="s">
        <v>813</v>
      </c>
      <c r="P199" s="133">
        <v>265.89999999999998</v>
      </c>
      <c r="Q199" s="134" t="s">
        <v>813</v>
      </c>
    </row>
    <row r="200" spans="1:17" ht="19.5" customHeight="1">
      <c r="A200" s="128" t="s">
        <v>111</v>
      </c>
      <c r="B200" s="23" t="s">
        <v>10</v>
      </c>
      <c r="C200" s="129" t="s">
        <v>115</v>
      </c>
      <c r="D200" s="130" t="s">
        <v>123</v>
      </c>
      <c r="E200" s="23" t="s">
        <v>131</v>
      </c>
      <c r="F200" s="23" t="s">
        <v>134</v>
      </c>
      <c r="G200" s="23" t="s">
        <v>139</v>
      </c>
      <c r="H200" s="131" t="s">
        <v>950</v>
      </c>
      <c r="I200" s="132"/>
      <c r="J200" s="132"/>
      <c r="K200" s="132">
        <v>89.9</v>
      </c>
      <c r="L200" s="132"/>
      <c r="M200" s="132" t="s">
        <v>813</v>
      </c>
      <c r="N200" s="133">
        <v>104.4</v>
      </c>
      <c r="O200" s="133" t="s">
        <v>813</v>
      </c>
      <c r="P200" s="133" t="s">
        <v>813</v>
      </c>
      <c r="Q200" s="134" t="s">
        <v>813</v>
      </c>
    </row>
    <row r="201" spans="1:17" ht="18" customHeight="1">
      <c r="A201" s="128" t="s">
        <v>111</v>
      </c>
      <c r="B201" s="23" t="s">
        <v>10</v>
      </c>
      <c r="C201" s="129" t="s">
        <v>121</v>
      </c>
      <c r="D201" s="130" t="s">
        <v>129</v>
      </c>
      <c r="E201" s="23" t="s">
        <v>132</v>
      </c>
      <c r="F201" s="23" t="s">
        <v>138</v>
      </c>
      <c r="G201" s="23" t="s">
        <v>139</v>
      </c>
      <c r="H201" s="131" t="s">
        <v>813</v>
      </c>
      <c r="I201" s="132"/>
      <c r="J201" s="132"/>
      <c r="K201" s="132">
        <v>117</v>
      </c>
      <c r="L201" s="132"/>
      <c r="M201" s="132" t="s">
        <v>813</v>
      </c>
      <c r="N201" s="133" t="s">
        <v>813</v>
      </c>
      <c r="O201" s="133" t="s">
        <v>813</v>
      </c>
      <c r="P201" s="133" t="s">
        <v>813</v>
      </c>
      <c r="Q201" s="134" t="s">
        <v>813</v>
      </c>
    </row>
    <row r="202" spans="1:17" ht="17.25" customHeight="1">
      <c r="A202" s="128" t="s">
        <v>111</v>
      </c>
      <c r="B202" s="23" t="s">
        <v>14</v>
      </c>
      <c r="C202" s="129" t="s">
        <v>118</v>
      </c>
      <c r="D202" s="130" t="s">
        <v>126</v>
      </c>
      <c r="E202" s="23" t="s">
        <v>133</v>
      </c>
      <c r="F202" s="23" t="s">
        <v>136</v>
      </c>
      <c r="G202" s="23" t="s">
        <v>139</v>
      </c>
      <c r="H202" s="131" t="s">
        <v>813</v>
      </c>
      <c r="I202" s="132"/>
      <c r="J202" s="132"/>
      <c r="K202" s="132" t="s">
        <v>813</v>
      </c>
      <c r="L202" s="132"/>
      <c r="M202" s="132" t="s">
        <v>813</v>
      </c>
      <c r="N202" s="133" t="s">
        <v>813</v>
      </c>
      <c r="O202" s="133" t="s">
        <v>813</v>
      </c>
      <c r="P202" s="133" t="s">
        <v>813</v>
      </c>
      <c r="Q202" s="134" t="s">
        <v>813</v>
      </c>
    </row>
    <row r="203" spans="1:17" ht="18.75" customHeight="1">
      <c r="A203" s="128" t="s">
        <v>111</v>
      </c>
      <c r="B203" s="23" t="s">
        <v>112</v>
      </c>
      <c r="C203" s="129" t="s">
        <v>119</v>
      </c>
      <c r="D203" s="130" t="s">
        <v>127</v>
      </c>
      <c r="E203" s="23" t="s">
        <v>133</v>
      </c>
      <c r="F203" s="23" t="s">
        <v>137</v>
      </c>
      <c r="G203" s="23" t="s">
        <v>139</v>
      </c>
      <c r="H203" s="131"/>
      <c r="I203" s="132"/>
      <c r="J203" s="132"/>
      <c r="K203" s="132" t="s">
        <v>813</v>
      </c>
      <c r="L203" s="132"/>
      <c r="M203" s="132" t="s">
        <v>813</v>
      </c>
      <c r="N203" s="133" t="s">
        <v>813</v>
      </c>
      <c r="O203" s="133" t="s">
        <v>813</v>
      </c>
      <c r="P203" s="133">
        <v>129.9</v>
      </c>
      <c r="Q203" s="134" t="s">
        <v>813</v>
      </c>
    </row>
    <row r="204" spans="1:17">
      <c r="A204" s="128" t="s">
        <v>111</v>
      </c>
      <c r="B204" s="23" t="s">
        <v>9</v>
      </c>
      <c r="C204" s="129" t="s">
        <v>114</v>
      </c>
      <c r="D204" s="130" t="s">
        <v>122</v>
      </c>
      <c r="E204" s="23" t="s">
        <v>130</v>
      </c>
      <c r="F204" s="23" t="s">
        <v>134</v>
      </c>
      <c r="G204" s="23" t="s">
        <v>139</v>
      </c>
      <c r="H204" s="131" t="s">
        <v>956</v>
      </c>
      <c r="I204" s="132"/>
      <c r="J204" s="132"/>
      <c r="K204" s="132">
        <v>129.99</v>
      </c>
      <c r="L204" s="132"/>
      <c r="M204" s="132" t="s">
        <v>813</v>
      </c>
      <c r="N204" s="133" t="s">
        <v>813</v>
      </c>
      <c r="O204" s="133" t="s">
        <v>813</v>
      </c>
      <c r="P204" s="133" t="s">
        <v>813</v>
      </c>
      <c r="Q204" s="134">
        <v>69.900000000000006</v>
      </c>
    </row>
    <row r="205" spans="1:17">
      <c r="A205" s="128" t="s">
        <v>111</v>
      </c>
      <c r="B205" s="23" t="s">
        <v>41</v>
      </c>
      <c r="C205" s="129" t="s">
        <v>116</v>
      </c>
      <c r="D205" s="130" t="s">
        <v>124</v>
      </c>
      <c r="E205" s="23" t="s">
        <v>132</v>
      </c>
      <c r="F205" s="23" t="s">
        <v>135</v>
      </c>
      <c r="G205" s="23" t="s">
        <v>139</v>
      </c>
      <c r="H205" s="131">
        <v>249.9</v>
      </c>
      <c r="I205" s="132"/>
      <c r="J205" s="132"/>
      <c r="K205" s="132" t="s">
        <v>813</v>
      </c>
      <c r="L205" s="132"/>
      <c r="M205" s="132" t="s">
        <v>813</v>
      </c>
      <c r="N205" s="133" t="s">
        <v>813</v>
      </c>
      <c r="O205" s="133" t="s">
        <v>813</v>
      </c>
      <c r="P205" s="133" t="s">
        <v>813</v>
      </c>
      <c r="Q205" s="134" t="s">
        <v>813</v>
      </c>
    </row>
    <row r="206" spans="1:17">
      <c r="A206" s="128" t="s">
        <v>111</v>
      </c>
      <c r="B206" s="23" t="s">
        <v>41</v>
      </c>
      <c r="C206" s="129" t="s">
        <v>117</v>
      </c>
      <c r="D206" s="130" t="s">
        <v>125</v>
      </c>
      <c r="E206" s="23" t="s">
        <v>130</v>
      </c>
      <c r="F206" s="23" t="s">
        <v>55</v>
      </c>
      <c r="G206" s="23" t="s">
        <v>139</v>
      </c>
      <c r="H206" s="131">
        <v>499.9</v>
      </c>
      <c r="I206" s="132"/>
      <c r="J206" s="132"/>
      <c r="K206" s="132" t="s">
        <v>813</v>
      </c>
      <c r="L206" s="132"/>
      <c r="M206" s="132" t="s">
        <v>813</v>
      </c>
      <c r="N206" s="133" t="s">
        <v>813</v>
      </c>
      <c r="O206" s="133" t="s">
        <v>813</v>
      </c>
      <c r="P206" s="133"/>
      <c r="Q206" s="134" t="s">
        <v>813</v>
      </c>
    </row>
    <row r="207" spans="1:17">
      <c r="A207" s="128" t="s">
        <v>111</v>
      </c>
      <c r="B207" s="23" t="s">
        <v>113</v>
      </c>
      <c r="C207" s="129" t="s">
        <v>120</v>
      </c>
      <c r="D207" s="130" t="s">
        <v>128</v>
      </c>
      <c r="E207" s="23" t="s">
        <v>133</v>
      </c>
      <c r="F207" s="23" t="s">
        <v>134</v>
      </c>
      <c r="G207" s="23" t="s">
        <v>140</v>
      </c>
      <c r="H207" s="131" t="s">
        <v>947</v>
      </c>
      <c r="I207" s="132"/>
      <c r="J207" s="132"/>
      <c r="K207" s="132" t="s">
        <v>813</v>
      </c>
      <c r="L207" s="132"/>
      <c r="M207" s="132" t="s">
        <v>813</v>
      </c>
      <c r="N207" s="133" t="s">
        <v>813</v>
      </c>
      <c r="O207" s="133" t="s">
        <v>813</v>
      </c>
      <c r="P207" s="133" t="s">
        <v>813</v>
      </c>
      <c r="Q207" s="134" t="s">
        <v>813</v>
      </c>
    </row>
    <row r="208" spans="1:17">
      <c r="A208" s="128" t="s">
        <v>437</v>
      </c>
      <c r="B208" s="23" t="s">
        <v>356</v>
      </c>
      <c r="C208" s="78" t="s">
        <v>439</v>
      </c>
      <c r="D208" s="130" t="s">
        <v>443</v>
      </c>
      <c r="E208" s="23" t="s">
        <v>445</v>
      </c>
      <c r="F208" s="23" t="s">
        <v>63</v>
      </c>
      <c r="G208" s="23" t="s">
        <v>448</v>
      </c>
      <c r="H208" s="139">
        <v>449.9</v>
      </c>
      <c r="I208" s="133"/>
      <c r="J208" s="133"/>
      <c r="K208" s="133" t="s">
        <v>813</v>
      </c>
      <c r="L208" s="133" t="s">
        <v>957</v>
      </c>
      <c r="M208" s="133" t="s">
        <v>813</v>
      </c>
      <c r="N208" s="133" t="s">
        <v>813</v>
      </c>
      <c r="O208" s="133" t="s">
        <v>813</v>
      </c>
      <c r="P208" s="133" t="s">
        <v>813</v>
      </c>
      <c r="Q208" s="134" t="s">
        <v>813</v>
      </c>
    </row>
    <row r="209" spans="1:17">
      <c r="A209" s="128" t="s">
        <v>437</v>
      </c>
      <c r="B209" s="23" t="s">
        <v>356</v>
      </c>
      <c r="C209" s="78" t="s">
        <v>452</v>
      </c>
      <c r="D209" s="130" t="s">
        <v>443</v>
      </c>
      <c r="E209" s="23" t="s">
        <v>455</v>
      </c>
      <c r="F209" s="23" t="s">
        <v>63</v>
      </c>
      <c r="G209" s="23" t="s">
        <v>458</v>
      </c>
      <c r="H209" s="139">
        <v>149.9</v>
      </c>
      <c r="I209" s="133"/>
      <c r="J209" s="133"/>
      <c r="K209" s="133" t="s">
        <v>813</v>
      </c>
      <c r="L209" s="133" t="s">
        <v>895</v>
      </c>
      <c r="M209" s="133" t="s">
        <v>813</v>
      </c>
      <c r="N209" s="133" t="s">
        <v>813</v>
      </c>
      <c r="O209" s="133" t="s">
        <v>813</v>
      </c>
      <c r="P209" s="133" t="s">
        <v>813</v>
      </c>
      <c r="Q209" s="134" t="s">
        <v>813</v>
      </c>
    </row>
    <row r="210" spans="1:17">
      <c r="A210" s="128" t="s">
        <v>437</v>
      </c>
      <c r="B210" s="23" t="s">
        <v>356</v>
      </c>
      <c r="C210" s="78" t="s">
        <v>460</v>
      </c>
      <c r="D210" s="130" t="s">
        <v>443</v>
      </c>
      <c r="E210" s="23" t="s">
        <v>463</v>
      </c>
      <c r="F210" s="23" t="s">
        <v>63</v>
      </c>
      <c r="G210" s="23" t="s">
        <v>458</v>
      </c>
      <c r="H210" s="139" t="s">
        <v>813</v>
      </c>
      <c r="I210" s="133"/>
      <c r="J210" s="133"/>
      <c r="K210" s="133" t="s">
        <v>813</v>
      </c>
      <c r="L210" s="133" t="s">
        <v>813</v>
      </c>
      <c r="M210" s="133" t="s">
        <v>813</v>
      </c>
      <c r="N210" s="133" t="s">
        <v>813</v>
      </c>
      <c r="O210" s="133" t="s">
        <v>813</v>
      </c>
      <c r="P210" s="133" t="s">
        <v>813</v>
      </c>
      <c r="Q210" s="134" t="s">
        <v>813</v>
      </c>
    </row>
    <row r="211" spans="1:17">
      <c r="A211" s="128" t="s">
        <v>437</v>
      </c>
      <c r="B211" s="23" t="s">
        <v>356</v>
      </c>
      <c r="C211" s="78" t="s">
        <v>466</v>
      </c>
      <c r="D211" s="130" t="s">
        <v>443</v>
      </c>
      <c r="E211" s="23" t="s">
        <v>463</v>
      </c>
      <c r="F211" s="23" t="s">
        <v>63</v>
      </c>
      <c r="G211" s="23" t="s">
        <v>459</v>
      </c>
      <c r="H211" s="139">
        <v>326.89999999999998</v>
      </c>
      <c r="I211" s="133"/>
      <c r="J211" s="133"/>
      <c r="K211" s="133" t="s">
        <v>813</v>
      </c>
      <c r="L211" s="133" t="s">
        <v>813</v>
      </c>
      <c r="M211" s="133" t="s">
        <v>813</v>
      </c>
      <c r="N211" s="133" t="s">
        <v>813</v>
      </c>
      <c r="O211" s="133" t="s">
        <v>813</v>
      </c>
      <c r="P211" s="133" t="s">
        <v>813</v>
      </c>
      <c r="Q211" s="134" t="s">
        <v>813</v>
      </c>
    </row>
    <row r="212" spans="1:17" ht="30">
      <c r="A212" s="128" t="s">
        <v>437</v>
      </c>
      <c r="B212" s="23" t="s">
        <v>356</v>
      </c>
      <c r="C212" s="129" t="s">
        <v>471</v>
      </c>
      <c r="D212" s="130" t="s">
        <v>473</v>
      </c>
      <c r="E212" s="23" t="s">
        <v>474</v>
      </c>
      <c r="F212" s="23" t="s">
        <v>475</v>
      </c>
      <c r="G212" s="23" t="s">
        <v>478</v>
      </c>
      <c r="H212" s="139">
        <v>849.9</v>
      </c>
      <c r="I212" s="133"/>
      <c r="J212" s="133"/>
      <c r="K212" s="133" t="s">
        <v>813</v>
      </c>
      <c r="L212" s="133" t="s">
        <v>958</v>
      </c>
      <c r="M212" s="133" t="s">
        <v>813</v>
      </c>
      <c r="N212" s="133" t="s">
        <v>813</v>
      </c>
      <c r="O212" s="133" t="s">
        <v>813</v>
      </c>
      <c r="P212" s="133" t="s">
        <v>813</v>
      </c>
      <c r="Q212" s="134" t="s">
        <v>813</v>
      </c>
    </row>
    <row r="213" spans="1:17">
      <c r="A213" s="128" t="s">
        <v>437</v>
      </c>
      <c r="B213" s="23" t="s">
        <v>356</v>
      </c>
      <c r="C213" s="129" t="s">
        <v>482</v>
      </c>
      <c r="D213" s="130" t="s">
        <v>473</v>
      </c>
      <c r="E213" s="23" t="s">
        <v>455</v>
      </c>
      <c r="F213" s="23" t="s">
        <v>63</v>
      </c>
      <c r="G213" s="23" t="s">
        <v>458</v>
      </c>
      <c r="H213" s="139">
        <v>326.89999999999998</v>
      </c>
      <c r="I213" s="133"/>
      <c r="J213" s="133"/>
      <c r="K213" s="133" t="s">
        <v>813</v>
      </c>
      <c r="L213" s="133" t="s">
        <v>821</v>
      </c>
      <c r="M213" s="133" t="s">
        <v>813</v>
      </c>
      <c r="N213" s="133" t="s">
        <v>813</v>
      </c>
      <c r="O213" s="133" t="s">
        <v>813</v>
      </c>
      <c r="P213" s="133" t="s">
        <v>813</v>
      </c>
      <c r="Q213" s="134" t="s">
        <v>813</v>
      </c>
    </row>
    <row r="214" spans="1:17">
      <c r="A214" s="128" t="s">
        <v>437</v>
      </c>
      <c r="B214" s="23" t="s">
        <v>379</v>
      </c>
      <c r="C214" s="78" t="s">
        <v>440</v>
      </c>
      <c r="D214" s="130" t="s">
        <v>443</v>
      </c>
      <c r="E214" s="23" t="s">
        <v>63</v>
      </c>
      <c r="F214" s="23" t="s">
        <v>63</v>
      </c>
      <c r="G214" s="23" t="s">
        <v>449</v>
      </c>
      <c r="H214" s="139"/>
      <c r="I214" s="133"/>
      <c r="J214" s="133"/>
      <c r="K214" s="133" t="s">
        <v>813</v>
      </c>
      <c r="L214" s="133"/>
      <c r="M214" s="133" t="s">
        <v>813</v>
      </c>
      <c r="N214" s="133" t="s">
        <v>813</v>
      </c>
      <c r="O214" s="133" t="s">
        <v>813</v>
      </c>
      <c r="P214" s="133" t="s">
        <v>813</v>
      </c>
      <c r="Q214" s="134" t="s">
        <v>813</v>
      </c>
    </row>
    <row r="215" spans="1:17">
      <c r="A215" s="128" t="s">
        <v>437</v>
      </c>
      <c r="B215" s="23" t="s">
        <v>379</v>
      </c>
      <c r="C215" s="78" t="s">
        <v>441</v>
      </c>
      <c r="D215" s="130" t="s">
        <v>443</v>
      </c>
      <c r="E215" s="23" t="s">
        <v>63</v>
      </c>
      <c r="F215" s="23" t="s">
        <v>63</v>
      </c>
      <c r="G215" s="23" t="s">
        <v>450</v>
      </c>
      <c r="H215" s="139"/>
      <c r="I215" s="133"/>
      <c r="J215" s="133"/>
      <c r="K215" s="133">
        <v>499</v>
      </c>
      <c r="L215" s="133"/>
      <c r="M215" s="133" t="s">
        <v>813</v>
      </c>
      <c r="N215" s="133" t="s">
        <v>813</v>
      </c>
      <c r="O215" s="133" t="s">
        <v>813</v>
      </c>
      <c r="P215" s="133" t="s">
        <v>813</v>
      </c>
      <c r="Q215" s="134" t="s">
        <v>813</v>
      </c>
    </row>
    <row r="216" spans="1:17">
      <c r="A216" s="128" t="s">
        <v>437</v>
      </c>
      <c r="B216" s="23" t="s">
        <v>379</v>
      </c>
      <c r="C216" s="78" t="s">
        <v>461</v>
      </c>
      <c r="D216" s="130" t="s">
        <v>443</v>
      </c>
      <c r="E216" s="23" t="s">
        <v>63</v>
      </c>
      <c r="F216" s="23" t="s">
        <v>63</v>
      </c>
      <c r="G216" s="23" t="s">
        <v>464</v>
      </c>
      <c r="H216" s="139"/>
      <c r="I216" s="133"/>
      <c r="J216" s="133"/>
      <c r="K216" s="133" t="s">
        <v>959</v>
      </c>
      <c r="L216" s="133"/>
      <c r="M216" s="133" t="s">
        <v>813</v>
      </c>
      <c r="N216" s="133" t="s">
        <v>813</v>
      </c>
      <c r="O216" s="133" t="s">
        <v>813</v>
      </c>
      <c r="P216" s="133" t="s">
        <v>813</v>
      </c>
      <c r="Q216" s="134" t="s">
        <v>813</v>
      </c>
    </row>
    <row r="217" spans="1:17">
      <c r="A217" s="128" t="s">
        <v>437</v>
      </c>
      <c r="B217" s="23" t="s">
        <v>379</v>
      </c>
      <c r="C217" s="78" t="s">
        <v>467</v>
      </c>
      <c r="D217" s="130" t="s">
        <v>443</v>
      </c>
      <c r="E217" s="23" t="s">
        <v>63</v>
      </c>
      <c r="F217" s="23" t="s">
        <v>63</v>
      </c>
      <c r="G217" s="23" t="s">
        <v>469</v>
      </c>
      <c r="H217" s="139"/>
      <c r="I217" s="133"/>
      <c r="J217" s="133"/>
      <c r="K217" s="133" t="s">
        <v>960</v>
      </c>
      <c r="L217" s="133"/>
      <c r="M217" s="133" t="s">
        <v>813</v>
      </c>
      <c r="N217" s="133" t="s">
        <v>813</v>
      </c>
      <c r="O217" s="133" t="s">
        <v>813</v>
      </c>
      <c r="P217" s="133" t="s">
        <v>813</v>
      </c>
      <c r="Q217" s="134" t="s">
        <v>813</v>
      </c>
    </row>
    <row r="218" spans="1:17">
      <c r="A218" s="128" t="s">
        <v>437</v>
      </c>
      <c r="B218" s="23" t="s">
        <v>379</v>
      </c>
      <c r="C218" s="129" t="s">
        <v>472</v>
      </c>
      <c r="D218" s="130" t="s">
        <v>473</v>
      </c>
      <c r="E218" s="23" t="s">
        <v>63</v>
      </c>
      <c r="F218" s="23" t="s">
        <v>476</v>
      </c>
      <c r="G218" s="23" t="s">
        <v>479</v>
      </c>
      <c r="H218" s="139"/>
      <c r="I218" s="133"/>
      <c r="J218" s="133"/>
      <c r="K218" s="133" t="s">
        <v>961</v>
      </c>
      <c r="L218" s="133"/>
      <c r="M218" s="133" t="s">
        <v>813</v>
      </c>
      <c r="N218" s="133" t="s">
        <v>813</v>
      </c>
      <c r="O218" s="133" t="s">
        <v>813</v>
      </c>
      <c r="P218" s="133" t="s">
        <v>813</v>
      </c>
      <c r="Q218" s="134" t="s">
        <v>813</v>
      </c>
    </row>
    <row r="219" spans="1:17">
      <c r="A219" s="128" t="s">
        <v>437</v>
      </c>
      <c r="B219" s="23" t="s">
        <v>379</v>
      </c>
      <c r="C219" s="129" t="s">
        <v>441</v>
      </c>
      <c r="D219" s="130" t="s">
        <v>473</v>
      </c>
      <c r="E219" s="23" t="s">
        <v>63</v>
      </c>
      <c r="F219" s="23" t="s">
        <v>477</v>
      </c>
      <c r="G219" s="23" t="s">
        <v>480</v>
      </c>
      <c r="H219" s="139"/>
      <c r="I219" s="133"/>
      <c r="J219" s="133"/>
      <c r="K219" s="133">
        <v>499</v>
      </c>
      <c r="L219" s="133"/>
      <c r="M219" s="133" t="s">
        <v>813</v>
      </c>
      <c r="N219" s="133" t="s">
        <v>813</v>
      </c>
      <c r="O219" s="133" t="s">
        <v>813</v>
      </c>
      <c r="P219" s="133" t="s">
        <v>813</v>
      </c>
      <c r="Q219" s="134" t="s">
        <v>813</v>
      </c>
    </row>
    <row r="220" spans="1:17">
      <c r="A220" s="128" t="s">
        <v>437</v>
      </c>
      <c r="B220" s="23" t="s">
        <v>113</v>
      </c>
      <c r="C220" s="78" t="s">
        <v>120</v>
      </c>
      <c r="D220" s="130" t="s">
        <v>443</v>
      </c>
      <c r="E220" s="23" t="s">
        <v>63</v>
      </c>
      <c r="F220" s="23" t="s">
        <v>63</v>
      </c>
      <c r="G220" s="23" t="s">
        <v>451</v>
      </c>
      <c r="H220" s="139" t="s">
        <v>813</v>
      </c>
      <c r="I220" s="133"/>
      <c r="J220" s="133"/>
      <c r="K220" s="133" t="s">
        <v>813</v>
      </c>
      <c r="L220" s="133"/>
      <c r="M220" s="133" t="s">
        <v>813</v>
      </c>
      <c r="N220" s="133" t="s">
        <v>813</v>
      </c>
      <c r="O220" s="133" t="s">
        <v>813</v>
      </c>
      <c r="P220" s="133" t="s">
        <v>813</v>
      </c>
      <c r="Q220" s="134" t="s">
        <v>813</v>
      </c>
    </row>
    <row r="221" spans="1:17">
      <c r="A221" s="128" t="s">
        <v>437</v>
      </c>
      <c r="B221" s="23" t="s">
        <v>113</v>
      </c>
      <c r="C221" s="78" t="s">
        <v>462</v>
      </c>
      <c r="D221" s="130" t="s">
        <v>443</v>
      </c>
      <c r="E221" s="23" t="s">
        <v>456</v>
      </c>
      <c r="F221" s="23" t="s">
        <v>63</v>
      </c>
      <c r="G221" s="23" t="s">
        <v>465</v>
      </c>
      <c r="H221" s="139">
        <v>161</v>
      </c>
      <c r="I221" s="133"/>
      <c r="J221" s="133"/>
      <c r="K221" s="133">
        <v>205</v>
      </c>
      <c r="L221" s="133"/>
      <c r="M221" s="133" t="s">
        <v>813</v>
      </c>
      <c r="N221" s="133" t="s">
        <v>813</v>
      </c>
      <c r="O221" s="133" t="s">
        <v>813</v>
      </c>
      <c r="P221" s="133" t="s">
        <v>813</v>
      </c>
      <c r="Q221" s="134" t="s">
        <v>813</v>
      </c>
    </row>
    <row r="222" spans="1:17">
      <c r="A222" s="128" t="s">
        <v>437</v>
      </c>
      <c r="B222" s="23" t="s">
        <v>113</v>
      </c>
      <c r="C222" s="78" t="s">
        <v>468</v>
      </c>
      <c r="D222" s="130" t="s">
        <v>443</v>
      </c>
      <c r="E222" s="23" t="s">
        <v>63</v>
      </c>
      <c r="F222" s="23" t="s">
        <v>63</v>
      </c>
      <c r="G222" s="23" t="s">
        <v>451</v>
      </c>
      <c r="H222" s="139">
        <v>224</v>
      </c>
      <c r="I222" s="133"/>
      <c r="J222" s="133"/>
      <c r="K222" s="133" t="s">
        <v>813</v>
      </c>
      <c r="L222" s="133"/>
      <c r="M222" s="133" t="s">
        <v>813</v>
      </c>
      <c r="N222" s="133" t="s">
        <v>813</v>
      </c>
      <c r="O222" s="133" t="s">
        <v>813</v>
      </c>
      <c r="P222" s="133" t="s">
        <v>813</v>
      </c>
      <c r="Q222" s="134" t="s">
        <v>813</v>
      </c>
    </row>
    <row r="223" spans="1:17">
      <c r="A223" s="128" t="s">
        <v>437</v>
      </c>
      <c r="B223" s="23" t="s">
        <v>113</v>
      </c>
      <c r="C223" s="129" t="s">
        <v>442</v>
      </c>
      <c r="D223" s="130" t="s">
        <v>473</v>
      </c>
      <c r="E223" s="23" t="s">
        <v>63</v>
      </c>
      <c r="F223" s="23" t="s">
        <v>63</v>
      </c>
      <c r="G223" s="23" t="s">
        <v>481</v>
      </c>
      <c r="H223" s="139" t="s">
        <v>813</v>
      </c>
      <c r="I223" s="133"/>
      <c r="J223" s="133"/>
      <c r="K223" s="133" t="s">
        <v>813</v>
      </c>
      <c r="L223" s="133"/>
      <c r="M223" s="133" t="s">
        <v>813</v>
      </c>
      <c r="N223" s="133" t="s">
        <v>813</v>
      </c>
      <c r="O223" s="133" t="s">
        <v>813</v>
      </c>
      <c r="P223" s="133" t="s">
        <v>813</v>
      </c>
      <c r="Q223" s="134" t="s">
        <v>813</v>
      </c>
    </row>
    <row r="224" spans="1:17">
      <c r="A224" s="128" t="s">
        <v>437</v>
      </c>
      <c r="B224" s="23" t="s">
        <v>438</v>
      </c>
      <c r="C224" s="144" t="s">
        <v>962</v>
      </c>
      <c r="D224" s="130" t="s">
        <v>443</v>
      </c>
      <c r="E224" s="23" t="s">
        <v>456</v>
      </c>
      <c r="F224" s="23" t="s">
        <v>456</v>
      </c>
      <c r="G224" s="23" t="s">
        <v>459</v>
      </c>
      <c r="H224" s="139"/>
      <c r="I224" s="133"/>
      <c r="J224" s="133"/>
      <c r="K224" s="133" t="s">
        <v>963</v>
      </c>
      <c r="L224" s="133"/>
      <c r="M224" s="133" t="s">
        <v>813</v>
      </c>
      <c r="N224" s="133" t="s">
        <v>813</v>
      </c>
      <c r="O224" s="133" t="s">
        <v>813</v>
      </c>
      <c r="P224" s="133" t="s">
        <v>813</v>
      </c>
      <c r="Q224" s="134" t="s">
        <v>813</v>
      </c>
    </row>
    <row r="225" spans="1:17">
      <c r="A225" s="128" t="s">
        <v>964</v>
      </c>
      <c r="B225" s="23" t="s">
        <v>356</v>
      </c>
      <c r="C225" s="129" t="s">
        <v>496</v>
      </c>
      <c r="D225" s="130" t="s">
        <v>487</v>
      </c>
      <c r="E225" s="23" t="s">
        <v>497</v>
      </c>
      <c r="F225" s="23" t="s">
        <v>491</v>
      </c>
      <c r="G225" s="23" t="s">
        <v>498</v>
      </c>
      <c r="H225" s="139" t="s">
        <v>813</v>
      </c>
      <c r="I225" s="133"/>
      <c r="J225" s="133"/>
      <c r="K225" s="133" t="s">
        <v>813</v>
      </c>
      <c r="L225" s="133" t="s">
        <v>965</v>
      </c>
      <c r="M225" s="133" t="s">
        <v>813</v>
      </c>
      <c r="N225" s="133" t="s">
        <v>813</v>
      </c>
      <c r="O225" s="133" t="s">
        <v>813</v>
      </c>
      <c r="P225" s="133" t="s">
        <v>813</v>
      </c>
      <c r="Q225" s="134" t="s">
        <v>813</v>
      </c>
    </row>
    <row r="226" spans="1:17">
      <c r="A226" s="128" t="s">
        <v>964</v>
      </c>
      <c r="B226" s="23" t="s">
        <v>379</v>
      </c>
      <c r="C226" s="129" t="s">
        <v>484</v>
      </c>
      <c r="D226" s="130" t="s">
        <v>487</v>
      </c>
      <c r="E226" s="23" t="s">
        <v>489</v>
      </c>
      <c r="F226" s="23" t="s">
        <v>428</v>
      </c>
      <c r="G226" s="23" t="s">
        <v>494</v>
      </c>
      <c r="H226" s="139"/>
      <c r="I226" s="133"/>
      <c r="J226" s="133"/>
      <c r="K226" s="133">
        <v>279</v>
      </c>
      <c r="L226" s="133"/>
      <c r="M226" s="133" t="s">
        <v>813</v>
      </c>
      <c r="N226" s="133" t="s">
        <v>813</v>
      </c>
      <c r="O226" s="133" t="s">
        <v>813</v>
      </c>
      <c r="P226" s="133" t="s">
        <v>813</v>
      </c>
      <c r="Q226" s="134" t="s">
        <v>813</v>
      </c>
    </row>
    <row r="227" spans="1:17">
      <c r="A227" s="128" t="s">
        <v>964</v>
      </c>
      <c r="B227" s="23" t="s">
        <v>379</v>
      </c>
      <c r="C227" s="129" t="s">
        <v>484</v>
      </c>
      <c r="D227" s="130" t="s">
        <v>487</v>
      </c>
      <c r="E227" s="23" t="s">
        <v>489</v>
      </c>
      <c r="F227" s="23" t="s">
        <v>428</v>
      </c>
      <c r="G227" s="23" t="s">
        <v>495</v>
      </c>
      <c r="H227" s="139"/>
      <c r="I227" s="133"/>
      <c r="J227" s="133"/>
      <c r="K227" s="133">
        <v>279</v>
      </c>
      <c r="L227" s="133"/>
      <c r="M227" s="133" t="s">
        <v>813</v>
      </c>
      <c r="N227" s="133" t="s">
        <v>813</v>
      </c>
      <c r="O227" s="133" t="s">
        <v>813</v>
      </c>
      <c r="P227" s="133" t="s">
        <v>813</v>
      </c>
      <c r="Q227" s="134" t="s">
        <v>813</v>
      </c>
    </row>
    <row r="228" spans="1:17">
      <c r="A228" s="128" t="s">
        <v>966</v>
      </c>
      <c r="B228" s="23" t="s">
        <v>356</v>
      </c>
      <c r="C228" s="78" t="s">
        <v>499</v>
      </c>
      <c r="D228" s="130" t="s">
        <v>487</v>
      </c>
      <c r="E228" s="23" t="s">
        <v>502</v>
      </c>
      <c r="F228" s="23" t="s">
        <v>504</v>
      </c>
      <c r="G228" s="23" t="s">
        <v>421</v>
      </c>
      <c r="H228" s="139">
        <v>362.9</v>
      </c>
      <c r="I228" s="133"/>
      <c r="J228" s="133"/>
      <c r="K228" s="133" t="s">
        <v>813</v>
      </c>
      <c r="L228" s="133">
        <v>34</v>
      </c>
      <c r="M228" s="133" t="s">
        <v>813</v>
      </c>
      <c r="N228" s="133" t="s">
        <v>813</v>
      </c>
      <c r="O228" s="133" t="s">
        <v>813</v>
      </c>
      <c r="P228" s="133" t="s">
        <v>813</v>
      </c>
      <c r="Q228" s="134" t="s">
        <v>813</v>
      </c>
    </row>
    <row r="229" spans="1:17">
      <c r="A229" s="128" t="s">
        <v>966</v>
      </c>
      <c r="B229" s="23" t="s">
        <v>379</v>
      </c>
      <c r="C229" s="78" t="s">
        <v>500</v>
      </c>
      <c r="D229" s="130" t="s">
        <v>487</v>
      </c>
      <c r="E229" s="23" t="s">
        <v>488</v>
      </c>
      <c r="F229" s="23" t="s">
        <v>428</v>
      </c>
      <c r="G229" s="23" t="s">
        <v>393</v>
      </c>
      <c r="H229" s="139"/>
      <c r="I229" s="133"/>
      <c r="J229" s="133"/>
      <c r="K229" s="133" t="s">
        <v>967</v>
      </c>
      <c r="L229" s="133"/>
      <c r="M229" s="133" t="s">
        <v>813</v>
      </c>
      <c r="N229" s="133" t="s">
        <v>813</v>
      </c>
      <c r="O229" s="133" t="s">
        <v>813</v>
      </c>
      <c r="P229" s="133" t="s">
        <v>813</v>
      </c>
      <c r="Q229" s="134" t="s">
        <v>813</v>
      </c>
    </row>
    <row r="230" spans="1:17">
      <c r="A230" s="128" t="s">
        <v>966</v>
      </c>
      <c r="B230" s="23" t="s">
        <v>379</v>
      </c>
      <c r="C230" s="78" t="s">
        <v>501</v>
      </c>
      <c r="D230" s="130" t="s">
        <v>487</v>
      </c>
      <c r="E230" s="23" t="s">
        <v>503</v>
      </c>
      <c r="F230" s="23" t="s">
        <v>428</v>
      </c>
      <c r="G230" s="23" t="s">
        <v>429</v>
      </c>
      <c r="H230" s="139"/>
      <c r="I230" s="133"/>
      <c r="J230" s="133"/>
      <c r="K230" s="133" t="s">
        <v>813</v>
      </c>
      <c r="L230" s="133"/>
      <c r="M230" s="133" t="s">
        <v>813</v>
      </c>
      <c r="N230" s="133" t="s">
        <v>813</v>
      </c>
      <c r="O230" s="133" t="s">
        <v>813</v>
      </c>
      <c r="P230" s="133" t="s">
        <v>813</v>
      </c>
      <c r="Q230" s="134" t="s">
        <v>813</v>
      </c>
    </row>
    <row r="231" spans="1:17">
      <c r="A231" s="128" t="s">
        <v>968</v>
      </c>
      <c r="B231" s="23" t="s">
        <v>356</v>
      </c>
      <c r="C231" s="78" t="s">
        <v>381</v>
      </c>
      <c r="D231" s="130" t="s">
        <v>487</v>
      </c>
      <c r="E231" s="23" t="s">
        <v>507</v>
      </c>
      <c r="F231" s="23" t="s">
        <v>508</v>
      </c>
      <c r="G231" s="23" t="s">
        <v>393</v>
      </c>
      <c r="H231" s="139">
        <v>429.9</v>
      </c>
      <c r="I231" s="133"/>
      <c r="J231" s="133"/>
      <c r="K231" s="133" t="s">
        <v>813</v>
      </c>
      <c r="L231" s="133" t="s">
        <v>821</v>
      </c>
      <c r="M231" s="133" t="s">
        <v>813</v>
      </c>
      <c r="N231" s="133" t="s">
        <v>813</v>
      </c>
      <c r="O231" s="133" t="s">
        <v>813</v>
      </c>
      <c r="P231" s="133" t="s">
        <v>813</v>
      </c>
      <c r="Q231" s="134" t="s">
        <v>813</v>
      </c>
    </row>
    <row r="232" spans="1:17">
      <c r="A232" s="128" t="s">
        <v>968</v>
      </c>
      <c r="B232" s="23" t="s">
        <v>379</v>
      </c>
      <c r="C232" s="78" t="s">
        <v>505</v>
      </c>
      <c r="D232" s="130" t="s">
        <v>487</v>
      </c>
      <c r="E232" s="23" t="s">
        <v>507</v>
      </c>
      <c r="F232" s="23" t="s">
        <v>492</v>
      </c>
      <c r="G232" s="23" t="s">
        <v>429</v>
      </c>
      <c r="H232" s="139"/>
      <c r="I232" s="133"/>
      <c r="J232" s="133"/>
      <c r="K232" s="133" t="s">
        <v>813</v>
      </c>
      <c r="L232" s="133"/>
      <c r="M232" s="133" t="s">
        <v>813</v>
      </c>
      <c r="N232" s="133" t="s">
        <v>813</v>
      </c>
      <c r="O232" s="133" t="s">
        <v>813</v>
      </c>
      <c r="P232" s="133" t="s">
        <v>813</v>
      </c>
      <c r="Q232" s="134" t="s">
        <v>813</v>
      </c>
    </row>
    <row r="233" spans="1:17">
      <c r="A233" s="128" t="s">
        <v>968</v>
      </c>
      <c r="B233" s="23" t="s">
        <v>357</v>
      </c>
      <c r="C233" s="78" t="s">
        <v>969</v>
      </c>
      <c r="D233" s="130" t="s">
        <v>487</v>
      </c>
      <c r="E233" s="23" t="s">
        <v>507</v>
      </c>
      <c r="F233" s="23" t="s">
        <v>428</v>
      </c>
      <c r="G233" s="23" t="s">
        <v>430</v>
      </c>
      <c r="H233" s="139">
        <v>459.08</v>
      </c>
      <c r="I233" s="133"/>
      <c r="J233" s="133"/>
      <c r="K233" s="133">
        <v>499</v>
      </c>
      <c r="L233" s="133"/>
      <c r="M233" s="133" t="s">
        <v>813</v>
      </c>
      <c r="N233" s="133" t="s">
        <v>813</v>
      </c>
      <c r="O233" s="133" t="s">
        <v>813</v>
      </c>
      <c r="P233" s="133" t="s">
        <v>813</v>
      </c>
      <c r="Q233" s="134" t="s">
        <v>813</v>
      </c>
    </row>
    <row r="234" spans="1:17">
      <c r="A234" s="128" t="s">
        <v>970</v>
      </c>
      <c r="B234" s="23" t="s">
        <v>356</v>
      </c>
      <c r="C234" s="78" t="s">
        <v>509</v>
      </c>
      <c r="D234" s="130" t="s">
        <v>487</v>
      </c>
      <c r="E234" s="23" t="s">
        <v>511</v>
      </c>
      <c r="F234" s="23" t="s">
        <v>491</v>
      </c>
      <c r="G234" s="23" t="s">
        <v>512</v>
      </c>
      <c r="H234" s="139" t="s">
        <v>813</v>
      </c>
      <c r="I234" s="133"/>
      <c r="J234" s="133"/>
      <c r="K234" s="133" t="s">
        <v>971</v>
      </c>
      <c r="L234" s="133" t="s">
        <v>813</v>
      </c>
      <c r="M234" s="133" t="s">
        <v>813</v>
      </c>
      <c r="N234" s="133" t="s">
        <v>813</v>
      </c>
      <c r="O234" s="133" t="s">
        <v>813</v>
      </c>
      <c r="P234" s="133" t="s">
        <v>813</v>
      </c>
      <c r="Q234" s="134" t="s">
        <v>813</v>
      </c>
    </row>
    <row r="235" spans="1:17">
      <c r="A235" s="128" t="s">
        <v>970</v>
      </c>
      <c r="B235" s="23" t="s">
        <v>379</v>
      </c>
      <c r="C235" s="78" t="s">
        <v>510</v>
      </c>
      <c r="D235" s="130" t="s">
        <v>487</v>
      </c>
      <c r="E235" s="23" t="s">
        <v>511</v>
      </c>
      <c r="F235" s="23" t="s">
        <v>428</v>
      </c>
      <c r="G235" s="23" t="s">
        <v>408</v>
      </c>
      <c r="H235" s="139"/>
      <c r="I235" s="133"/>
      <c r="J235" s="133"/>
      <c r="K235" s="133" t="s">
        <v>972</v>
      </c>
      <c r="L235" s="133"/>
      <c r="M235" s="133" t="s">
        <v>935</v>
      </c>
      <c r="N235" s="133" t="s">
        <v>813</v>
      </c>
      <c r="O235" s="133" t="s">
        <v>813</v>
      </c>
      <c r="P235" s="133" t="s">
        <v>813</v>
      </c>
      <c r="Q235" s="134" t="s">
        <v>813</v>
      </c>
    </row>
    <row r="236" spans="1:17">
      <c r="A236" s="128" t="s">
        <v>970</v>
      </c>
      <c r="B236" s="23" t="s">
        <v>357</v>
      </c>
      <c r="C236" s="78" t="s">
        <v>973</v>
      </c>
      <c r="D236" s="130" t="s">
        <v>487</v>
      </c>
      <c r="E236" s="23" t="s">
        <v>507</v>
      </c>
      <c r="F236" s="23" t="s">
        <v>428</v>
      </c>
      <c r="G236" s="23" t="s">
        <v>430</v>
      </c>
      <c r="H236" s="139" t="s">
        <v>813</v>
      </c>
      <c r="I236" s="133"/>
      <c r="J236" s="133"/>
      <c r="K236" s="133">
        <v>549</v>
      </c>
      <c r="L236" s="133"/>
      <c r="M236" s="133" t="s">
        <v>813</v>
      </c>
      <c r="N236" s="133" t="s">
        <v>813</v>
      </c>
      <c r="O236" s="133" t="s">
        <v>813</v>
      </c>
      <c r="P236" s="133" t="s">
        <v>813</v>
      </c>
      <c r="Q236" s="134" t="s">
        <v>813</v>
      </c>
    </row>
    <row r="237" spans="1:17">
      <c r="A237" s="128" t="s">
        <v>974</v>
      </c>
      <c r="B237" s="23" t="s">
        <v>356</v>
      </c>
      <c r="C237" s="78" t="s">
        <v>509</v>
      </c>
      <c r="D237" s="130" t="s">
        <v>487</v>
      </c>
      <c r="E237" s="23" t="s">
        <v>515</v>
      </c>
      <c r="F237" s="23" t="s">
        <v>491</v>
      </c>
      <c r="G237" s="23" t="s">
        <v>512</v>
      </c>
      <c r="H237" s="139" t="s">
        <v>813</v>
      </c>
      <c r="I237" s="133"/>
      <c r="J237" s="133"/>
      <c r="K237" s="133" t="s">
        <v>971</v>
      </c>
      <c r="L237" s="133" t="s">
        <v>813</v>
      </c>
      <c r="M237" s="133" t="s">
        <v>813</v>
      </c>
      <c r="N237" s="133" t="s">
        <v>813</v>
      </c>
      <c r="O237" s="133" t="s">
        <v>813</v>
      </c>
      <c r="P237" s="133" t="s">
        <v>813</v>
      </c>
      <c r="Q237" s="134" t="s">
        <v>813</v>
      </c>
    </row>
    <row r="238" spans="1:17">
      <c r="A238" s="128" t="s">
        <v>974</v>
      </c>
      <c r="B238" s="23" t="s">
        <v>379</v>
      </c>
      <c r="C238" s="78" t="s">
        <v>513</v>
      </c>
      <c r="D238" s="130" t="s">
        <v>487</v>
      </c>
      <c r="E238" s="23" t="s">
        <v>515</v>
      </c>
      <c r="F238" s="23" t="s">
        <v>428</v>
      </c>
      <c r="G238" s="23" t="s">
        <v>516</v>
      </c>
      <c r="H238" s="139"/>
      <c r="I238" s="133"/>
      <c r="J238" s="133"/>
      <c r="K238" s="133">
        <v>991</v>
      </c>
      <c r="L238" s="133"/>
      <c r="M238" s="133" t="s">
        <v>975</v>
      </c>
      <c r="N238" s="133" t="s">
        <v>813</v>
      </c>
      <c r="O238" s="133" t="s">
        <v>813</v>
      </c>
      <c r="P238" s="133" t="s">
        <v>813</v>
      </c>
      <c r="Q238" s="134" t="s">
        <v>813</v>
      </c>
    </row>
    <row r="239" spans="1:17">
      <c r="A239" s="128" t="s">
        <v>974</v>
      </c>
      <c r="B239" s="23" t="s">
        <v>357</v>
      </c>
      <c r="C239" s="78" t="s">
        <v>976</v>
      </c>
      <c r="D239" s="130" t="s">
        <v>487</v>
      </c>
      <c r="E239" s="23" t="s">
        <v>507</v>
      </c>
      <c r="F239" s="23" t="s">
        <v>428</v>
      </c>
      <c r="G239" s="23" t="s">
        <v>430</v>
      </c>
      <c r="H239" s="139" t="s">
        <v>813</v>
      </c>
      <c r="I239" s="133"/>
      <c r="J239" s="133"/>
      <c r="K239" s="133" t="s">
        <v>813</v>
      </c>
      <c r="L239" s="133"/>
      <c r="M239" s="133" t="s">
        <v>813</v>
      </c>
      <c r="N239" s="133" t="s">
        <v>813</v>
      </c>
      <c r="O239" s="133" t="s">
        <v>813</v>
      </c>
      <c r="P239" s="133" t="s">
        <v>813</v>
      </c>
      <c r="Q239" s="134" t="s">
        <v>813</v>
      </c>
    </row>
    <row r="240" spans="1:17">
      <c r="A240" s="128" t="s">
        <v>977</v>
      </c>
      <c r="B240" s="23" t="s">
        <v>356</v>
      </c>
      <c r="C240" s="23" t="s">
        <v>483</v>
      </c>
      <c r="D240" s="130" t="s">
        <v>487</v>
      </c>
      <c r="E240" s="23" t="s">
        <v>488</v>
      </c>
      <c r="F240" s="23" t="s">
        <v>491</v>
      </c>
      <c r="G240" s="23" t="s">
        <v>493</v>
      </c>
      <c r="H240" s="139" t="s">
        <v>813</v>
      </c>
      <c r="I240" s="133"/>
      <c r="J240" s="133"/>
      <c r="K240" s="133" t="s">
        <v>813</v>
      </c>
      <c r="L240" s="133" t="s">
        <v>813</v>
      </c>
      <c r="M240" s="133" t="s">
        <v>813</v>
      </c>
      <c r="N240" s="133" t="s">
        <v>813</v>
      </c>
      <c r="O240" s="133" t="s">
        <v>813</v>
      </c>
      <c r="P240" s="133" t="s">
        <v>813</v>
      </c>
      <c r="Q240" s="134" t="s">
        <v>813</v>
      </c>
    </row>
    <row r="241" spans="1:17">
      <c r="A241" s="128" t="s">
        <v>977</v>
      </c>
      <c r="B241" s="23" t="s">
        <v>379</v>
      </c>
      <c r="C241" s="129" t="s">
        <v>484</v>
      </c>
      <c r="D241" s="130" t="s">
        <v>487</v>
      </c>
      <c r="E241" s="23" t="s">
        <v>489</v>
      </c>
      <c r="F241" s="23" t="s">
        <v>428</v>
      </c>
      <c r="G241" s="23" t="s">
        <v>494</v>
      </c>
      <c r="H241" s="139"/>
      <c r="I241" s="133"/>
      <c r="J241" s="133"/>
      <c r="K241" s="133">
        <v>279</v>
      </c>
      <c r="L241" s="133"/>
      <c r="M241" s="133" t="s">
        <v>813</v>
      </c>
      <c r="N241" s="133" t="s">
        <v>813</v>
      </c>
      <c r="O241" s="133" t="s">
        <v>813</v>
      </c>
      <c r="P241" s="133" t="s">
        <v>813</v>
      </c>
      <c r="Q241" s="134" t="s">
        <v>813</v>
      </c>
    </row>
    <row r="242" spans="1:17">
      <c r="A242" s="128" t="s">
        <v>977</v>
      </c>
      <c r="B242" s="23" t="s">
        <v>379</v>
      </c>
      <c r="C242" s="129" t="s">
        <v>485</v>
      </c>
      <c r="D242" s="130" t="s">
        <v>487</v>
      </c>
      <c r="E242" s="23" t="s">
        <v>489</v>
      </c>
      <c r="F242" s="23" t="s">
        <v>428</v>
      </c>
      <c r="G242" s="23" t="s">
        <v>495</v>
      </c>
      <c r="H242" s="139"/>
      <c r="I242" s="133"/>
      <c r="J242" s="133"/>
      <c r="K242" s="133" t="s">
        <v>813</v>
      </c>
      <c r="L242" s="133"/>
      <c r="M242" s="133" t="s">
        <v>813</v>
      </c>
      <c r="N242" s="133" t="s">
        <v>813</v>
      </c>
      <c r="O242" s="133" t="s">
        <v>813</v>
      </c>
      <c r="P242" s="133" t="s">
        <v>813</v>
      </c>
      <c r="Q242" s="134" t="s">
        <v>813</v>
      </c>
    </row>
    <row r="243" spans="1:17">
      <c r="A243" s="128" t="s">
        <v>977</v>
      </c>
      <c r="B243" s="23" t="s">
        <v>379</v>
      </c>
      <c r="C243" s="129" t="s">
        <v>486</v>
      </c>
      <c r="D243" s="130" t="s">
        <v>487</v>
      </c>
      <c r="E243" s="23" t="s">
        <v>490</v>
      </c>
      <c r="F243" s="23" t="s">
        <v>492</v>
      </c>
      <c r="G243" s="23" t="s">
        <v>495</v>
      </c>
      <c r="H243" s="139"/>
      <c r="I243" s="133"/>
      <c r="J243" s="133"/>
      <c r="K243" s="133" t="s">
        <v>978</v>
      </c>
      <c r="L243" s="133"/>
      <c r="M243" s="133" t="s">
        <v>813</v>
      </c>
      <c r="N243" s="133" t="s">
        <v>813</v>
      </c>
      <c r="O243" s="133" t="s">
        <v>813</v>
      </c>
      <c r="P243" s="133" t="s">
        <v>813</v>
      </c>
      <c r="Q243" s="134" t="s">
        <v>813</v>
      </c>
    </row>
    <row r="244" spans="1:17">
      <c r="A244" s="128" t="s">
        <v>354</v>
      </c>
      <c r="B244" s="23" t="s">
        <v>13</v>
      </c>
      <c r="C244" s="78" t="s">
        <v>375</v>
      </c>
      <c r="D244" s="130" t="s">
        <v>361</v>
      </c>
      <c r="E244" s="23">
        <v>1900</v>
      </c>
      <c r="F244" s="23" t="s">
        <v>367</v>
      </c>
      <c r="G244" s="23" t="s">
        <v>370</v>
      </c>
      <c r="H244" s="139" t="s">
        <v>813</v>
      </c>
      <c r="I244" s="133"/>
      <c r="J244" s="133"/>
      <c r="K244" s="133" t="s">
        <v>813</v>
      </c>
      <c r="L244" s="133" t="s">
        <v>813</v>
      </c>
      <c r="M244" s="133" t="s">
        <v>813</v>
      </c>
      <c r="N244" s="133" t="s">
        <v>979</v>
      </c>
      <c r="O244" s="133" t="s">
        <v>813</v>
      </c>
      <c r="P244" s="133" t="s">
        <v>813</v>
      </c>
      <c r="Q244" s="134" t="s">
        <v>813</v>
      </c>
    </row>
    <row r="245" spans="1:17">
      <c r="A245" s="128" t="s">
        <v>354</v>
      </c>
      <c r="B245" s="23" t="s">
        <v>9</v>
      </c>
      <c r="C245" s="78" t="s">
        <v>374</v>
      </c>
      <c r="D245" s="130" t="s">
        <v>361</v>
      </c>
      <c r="E245" s="23">
        <v>2200</v>
      </c>
      <c r="F245" s="23" t="s">
        <v>366</v>
      </c>
      <c r="G245" s="23" t="s">
        <v>369</v>
      </c>
      <c r="H245" s="139" t="s">
        <v>816</v>
      </c>
      <c r="I245" s="133"/>
      <c r="J245" s="133"/>
      <c r="K245" s="133" t="s">
        <v>813</v>
      </c>
      <c r="L245" s="133"/>
      <c r="M245" s="133" t="s">
        <v>813</v>
      </c>
      <c r="N245" s="133" t="s">
        <v>813</v>
      </c>
      <c r="O245" s="133" t="s">
        <v>813</v>
      </c>
      <c r="P245" s="133" t="s">
        <v>980</v>
      </c>
      <c r="Q245" s="134" t="s">
        <v>981</v>
      </c>
    </row>
    <row r="246" spans="1:17">
      <c r="A246" s="128" t="s">
        <v>354</v>
      </c>
      <c r="B246" s="23" t="s">
        <v>113</v>
      </c>
      <c r="C246" s="78" t="s">
        <v>377</v>
      </c>
      <c r="D246" s="130" t="s">
        <v>361</v>
      </c>
      <c r="E246" s="23">
        <v>2400</v>
      </c>
      <c r="F246" s="23" t="s">
        <v>366</v>
      </c>
      <c r="G246" s="23" t="s">
        <v>370</v>
      </c>
      <c r="H246" s="139" t="s">
        <v>813</v>
      </c>
      <c r="I246" s="133"/>
      <c r="J246" s="133"/>
      <c r="K246" s="133" t="s">
        <v>982</v>
      </c>
      <c r="L246" s="133"/>
      <c r="M246" s="133" t="s">
        <v>983</v>
      </c>
      <c r="N246" s="133" t="s">
        <v>813</v>
      </c>
      <c r="O246" s="133" t="s">
        <v>813</v>
      </c>
      <c r="P246" s="133" t="s">
        <v>984</v>
      </c>
      <c r="Q246" s="134" t="s">
        <v>813</v>
      </c>
    </row>
    <row r="247" spans="1:17">
      <c r="A247" s="128" t="s">
        <v>354</v>
      </c>
      <c r="B247" s="23" t="s">
        <v>373</v>
      </c>
      <c r="C247" s="78" t="s">
        <v>376</v>
      </c>
      <c r="D247" s="130" t="s">
        <v>361</v>
      </c>
      <c r="E247" s="23">
        <v>2300</v>
      </c>
      <c r="F247" s="23" t="s">
        <v>367</v>
      </c>
      <c r="G247" s="23" t="s">
        <v>370</v>
      </c>
      <c r="H247" s="139">
        <v>2099</v>
      </c>
      <c r="I247" s="133"/>
      <c r="J247" s="133"/>
      <c r="K247" s="133" t="s">
        <v>985</v>
      </c>
      <c r="L247" s="133"/>
      <c r="M247" s="133" t="s">
        <v>986</v>
      </c>
      <c r="N247" s="133" t="s">
        <v>813</v>
      </c>
      <c r="O247" s="133" t="s">
        <v>813</v>
      </c>
      <c r="P247" s="133" t="s">
        <v>813</v>
      </c>
      <c r="Q247" s="134" t="s">
        <v>818</v>
      </c>
    </row>
    <row r="248" spans="1:17">
      <c r="A248" s="128" t="s">
        <v>987</v>
      </c>
      <c r="B248" s="23" t="s">
        <v>356</v>
      </c>
      <c r="C248" s="78" t="s">
        <v>614</v>
      </c>
      <c r="D248" s="130" t="s">
        <v>618</v>
      </c>
      <c r="E248" s="23" t="s">
        <v>621</v>
      </c>
      <c r="F248" s="23" t="s">
        <v>624</v>
      </c>
      <c r="G248" s="23" t="s">
        <v>627</v>
      </c>
      <c r="H248" s="139"/>
      <c r="I248" s="133"/>
      <c r="J248" s="133"/>
      <c r="K248" s="133" t="s">
        <v>988</v>
      </c>
      <c r="L248" s="133" t="s">
        <v>989</v>
      </c>
      <c r="M248" s="133" t="s">
        <v>813</v>
      </c>
      <c r="N248" s="133"/>
      <c r="O248" s="133"/>
      <c r="P248" s="133"/>
      <c r="Q248" s="134" t="s">
        <v>813</v>
      </c>
    </row>
    <row r="249" spans="1:17">
      <c r="A249" s="128" t="s">
        <v>987</v>
      </c>
      <c r="B249" s="23" t="s">
        <v>356</v>
      </c>
      <c r="C249" s="78" t="s">
        <v>629</v>
      </c>
      <c r="D249" s="130" t="s">
        <v>618</v>
      </c>
      <c r="E249" s="23" t="s">
        <v>621</v>
      </c>
      <c r="F249" s="23" t="s">
        <v>624</v>
      </c>
      <c r="G249" s="23" t="s">
        <v>627</v>
      </c>
      <c r="H249" s="139"/>
      <c r="I249" s="133"/>
      <c r="J249" s="133"/>
      <c r="K249" s="133" t="s">
        <v>990</v>
      </c>
      <c r="L249" s="133" t="s">
        <v>813</v>
      </c>
      <c r="M249" s="133" t="s">
        <v>813</v>
      </c>
      <c r="N249" s="133"/>
      <c r="O249" s="133"/>
      <c r="P249" s="133"/>
      <c r="Q249" s="134" t="s">
        <v>813</v>
      </c>
    </row>
    <row r="250" spans="1:17">
      <c r="A250" s="128" t="s">
        <v>987</v>
      </c>
      <c r="B250" s="166" t="s">
        <v>357</v>
      </c>
      <c r="C250" s="78" t="s">
        <v>616</v>
      </c>
      <c r="D250" s="130" t="s">
        <v>619</v>
      </c>
      <c r="E250" s="168" t="s">
        <v>623</v>
      </c>
      <c r="F250" s="168" t="s">
        <v>625</v>
      </c>
      <c r="G250" s="23" t="s">
        <v>628</v>
      </c>
      <c r="H250" s="139"/>
      <c r="I250" s="133"/>
      <c r="J250" s="133"/>
      <c r="K250" s="133"/>
      <c r="L250" s="133"/>
      <c r="M250" s="133" t="s">
        <v>813</v>
      </c>
      <c r="N250" s="133"/>
      <c r="O250" s="133"/>
      <c r="P250" s="133"/>
      <c r="Q250" s="134"/>
    </row>
    <row r="251" spans="1:17">
      <c r="A251" s="128" t="s">
        <v>987</v>
      </c>
      <c r="B251" s="166" t="s">
        <v>357</v>
      </c>
      <c r="C251" s="78" t="s">
        <v>631</v>
      </c>
      <c r="D251" s="130" t="s">
        <v>619</v>
      </c>
      <c r="E251" s="168" t="s">
        <v>623</v>
      </c>
      <c r="F251" s="168" t="s">
        <v>625</v>
      </c>
      <c r="G251" s="23" t="s">
        <v>628</v>
      </c>
      <c r="H251" s="139"/>
      <c r="I251" s="133"/>
      <c r="J251" s="133"/>
      <c r="K251" s="133"/>
      <c r="L251" s="133"/>
      <c r="M251" s="133" t="s">
        <v>813</v>
      </c>
      <c r="N251" s="133"/>
      <c r="O251" s="133"/>
      <c r="P251" s="133"/>
      <c r="Q251" s="134"/>
    </row>
    <row r="252" spans="1:17">
      <c r="A252" s="128" t="s">
        <v>987</v>
      </c>
      <c r="B252" s="23" t="s">
        <v>612</v>
      </c>
      <c r="C252" s="78" t="s">
        <v>615</v>
      </c>
      <c r="D252" s="130" t="s">
        <v>619</v>
      </c>
      <c r="E252" s="23" t="s">
        <v>622</v>
      </c>
      <c r="F252" s="23" t="s">
        <v>624</v>
      </c>
      <c r="G252" s="23" t="s">
        <v>627</v>
      </c>
      <c r="H252" s="139"/>
      <c r="I252" s="133"/>
      <c r="J252" s="133"/>
      <c r="K252" s="133"/>
      <c r="L252" s="133"/>
      <c r="M252" s="133" t="s">
        <v>991</v>
      </c>
      <c r="N252" s="133"/>
      <c r="O252" s="133"/>
      <c r="P252" s="133"/>
      <c r="Q252" s="134"/>
    </row>
    <row r="253" spans="1:17">
      <c r="A253" s="128" t="s">
        <v>987</v>
      </c>
      <c r="B253" s="23" t="s">
        <v>612</v>
      </c>
      <c r="C253" s="78" t="s">
        <v>630</v>
      </c>
      <c r="D253" s="130" t="s">
        <v>619</v>
      </c>
      <c r="E253" s="23" t="s">
        <v>622</v>
      </c>
      <c r="F253" s="23" t="s">
        <v>633</v>
      </c>
      <c r="G253" s="23" t="s">
        <v>627</v>
      </c>
      <c r="H253" s="139"/>
      <c r="I253" s="133"/>
      <c r="J253" s="133"/>
      <c r="K253" s="133"/>
      <c r="L253" s="133"/>
      <c r="M253" s="133" t="s">
        <v>813</v>
      </c>
      <c r="N253" s="133"/>
      <c r="O253" s="133"/>
      <c r="P253" s="133"/>
      <c r="Q253" s="134"/>
    </row>
    <row r="254" spans="1:17">
      <c r="A254" s="128" t="s">
        <v>987</v>
      </c>
      <c r="B254" s="166" t="s">
        <v>613</v>
      </c>
      <c r="C254" s="167" t="s">
        <v>617</v>
      </c>
      <c r="D254" s="130" t="s">
        <v>620</v>
      </c>
      <c r="E254" s="23" t="s">
        <v>621</v>
      </c>
      <c r="F254" s="168" t="s">
        <v>624</v>
      </c>
      <c r="G254" s="168" t="s">
        <v>627</v>
      </c>
      <c r="H254" s="139"/>
      <c r="I254" s="133"/>
      <c r="J254" s="133"/>
      <c r="K254" s="133"/>
      <c r="L254" s="133"/>
      <c r="M254" s="133" t="s">
        <v>992</v>
      </c>
      <c r="N254" s="133"/>
      <c r="O254" s="133"/>
      <c r="P254" s="133"/>
      <c r="Q254" s="134"/>
    </row>
    <row r="255" spans="1:17">
      <c r="A255" s="128" t="s">
        <v>987</v>
      </c>
      <c r="B255" s="166" t="s">
        <v>613</v>
      </c>
      <c r="C255" s="167" t="s">
        <v>632</v>
      </c>
      <c r="D255" s="130" t="s">
        <v>620</v>
      </c>
      <c r="E255" s="23" t="s">
        <v>621</v>
      </c>
      <c r="F255" s="168" t="s">
        <v>624</v>
      </c>
      <c r="G255" s="168" t="s">
        <v>627</v>
      </c>
      <c r="H255" s="139"/>
      <c r="I255" s="133"/>
      <c r="J255" s="133"/>
      <c r="K255" s="133"/>
      <c r="L255" s="133"/>
      <c r="M255" s="133" t="s">
        <v>993</v>
      </c>
      <c r="N255" s="133"/>
      <c r="O255" s="133"/>
      <c r="P255" s="133"/>
      <c r="Q255" s="134"/>
    </row>
    <row r="256" spans="1:17" ht="30">
      <c r="A256" s="128" t="s">
        <v>269</v>
      </c>
      <c r="B256" s="23" t="s">
        <v>10</v>
      </c>
      <c r="C256" s="78" t="s">
        <v>272</v>
      </c>
      <c r="D256" s="130" t="s">
        <v>277</v>
      </c>
      <c r="E256" s="23" t="s">
        <v>281</v>
      </c>
      <c r="F256" s="23" t="s">
        <v>282</v>
      </c>
      <c r="G256" s="23" t="s">
        <v>285</v>
      </c>
      <c r="H256" s="139" t="s">
        <v>894</v>
      </c>
      <c r="I256" s="133"/>
      <c r="J256" s="133"/>
      <c r="K256" s="133" t="s">
        <v>994</v>
      </c>
      <c r="L256" s="133"/>
      <c r="M256" s="133" t="s">
        <v>813</v>
      </c>
      <c r="N256" s="133" t="s">
        <v>922</v>
      </c>
      <c r="O256" s="133" t="s">
        <v>813</v>
      </c>
      <c r="P256" s="133" t="s">
        <v>995</v>
      </c>
      <c r="Q256" s="134" t="s">
        <v>813</v>
      </c>
    </row>
    <row r="257" spans="1:17" ht="30">
      <c r="A257" s="128" t="s">
        <v>269</v>
      </c>
      <c r="B257" s="23" t="s">
        <v>10</v>
      </c>
      <c r="C257" s="78" t="s">
        <v>273</v>
      </c>
      <c r="D257" s="130" t="s">
        <v>278</v>
      </c>
      <c r="E257" s="23" t="s">
        <v>281</v>
      </c>
      <c r="F257" s="23" t="s">
        <v>282</v>
      </c>
      <c r="G257" s="23" t="s">
        <v>285</v>
      </c>
      <c r="H257" s="139" t="s">
        <v>812</v>
      </c>
      <c r="I257" s="133"/>
      <c r="J257" s="133"/>
      <c r="K257" s="133" t="s">
        <v>996</v>
      </c>
      <c r="L257" s="133"/>
      <c r="M257" s="133" t="s">
        <v>813</v>
      </c>
      <c r="N257" s="133" t="s">
        <v>813</v>
      </c>
      <c r="O257" s="133" t="s">
        <v>813</v>
      </c>
      <c r="P257" s="133" t="s">
        <v>813</v>
      </c>
      <c r="Q257" s="134" t="s">
        <v>813</v>
      </c>
    </row>
    <row r="258" spans="1:17">
      <c r="A258" s="128" t="s">
        <v>269</v>
      </c>
      <c r="B258" s="23" t="s">
        <v>289</v>
      </c>
      <c r="C258" s="78" t="s">
        <v>336</v>
      </c>
      <c r="D258" s="130" t="s">
        <v>339</v>
      </c>
      <c r="E258" s="23" t="s">
        <v>330</v>
      </c>
      <c r="F258" s="23" t="s">
        <v>342</v>
      </c>
      <c r="G258" s="23"/>
      <c r="H258" s="139">
        <v>259.89999999999998</v>
      </c>
      <c r="I258" s="133"/>
      <c r="J258" s="133"/>
      <c r="K258" s="133" t="s">
        <v>813</v>
      </c>
      <c r="L258" s="133"/>
      <c r="M258" s="133" t="s">
        <v>813</v>
      </c>
      <c r="N258" s="133" t="s">
        <v>813</v>
      </c>
      <c r="O258" s="133" t="s">
        <v>813</v>
      </c>
      <c r="P258" s="133" t="s">
        <v>997</v>
      </c>
      <c r="Q258" s="134" t="s">
        <v>813</v>
      </c>
    </row>
    <row r="259" spans="1:17">
      <c r="A259" s="128" t="s">
        <v>269</v>
      </c>
      <c r="B259" s="23" t="s">
        <v>14</v>
      </c>
      <c r="C259" s="78" t="s">
        <v>275</v>
      </c>
      <c r="D259" s="130" t="s">
        <v>280</v>
      </c>
      <c r="E259" s="23" t="s">
        <v>281</v>
      </c>
      <c r="F259" s="23" t="s">
        <v>284</v>
      </c>
      <c r="G259" s="23"/>
      <c r="H259" s="139" t="s">
        <v>813</v>
      </c>
      <c r="I259" s="133"/>
      <c r="J259" s="133"/>
      <c r="K259" s="133">
        <v>177</v>
      </c>
      <c r="L259" s="133"/>
      <c r="M259" s="133" t="s">
        <v>813</v>
      </c>
      <c r="N259" s="133" t="s">
        <v>813</v>
      </c>
      <c r="O259" s="133" t="s">
        <v>813</v>
      </c>
      <c r="P259" s="133" t="s">
        <v>813</v>
      </c>
      <c r="Q259" s="134" t="s">
        <v>813</v>
      </c>
    </row>
    <row r="260" spans="1:17">
      <c r="A260" s="128" t="s">
        <v>269</v>
      </c>
      <c r="B260" s="23" t="s">
        <v>270</v>
      </c>
      <c r="C260" s="78" t="s">
        <v>274</v>
      </c>
      <c r="D260" s="130" t="s">
        <v>279</v>
      </c>
      <c r="E260" s="23" t="s">
        <v>281</v>
      </c>
      <c r="F260" s="23" t="s">
        <v>283</v>
      </c>
      <c r="G260" s="23"/>
      <c r="H260" s="139" t="s">
        <v>813</v>
      </c>
      <c r="I260" s="133"/>
      <c r="J260" s="133"/>
      <c r="K260" s="133" t="s">
        <v>998</v>
      </c>
      <c r="L260" s="133"/>
      <c r="M260" s="133" t="s">
        <v>813</v>
      </c>
      <c r="N260" s="133" t="s">
        <v>813</v>
      </c>
      <c r="O260" s="133" t="s">
        <v>813</v>
      </c>
      <c r="P260" s="133" t="s">
        <v>813</v>
      </c>
      <c r="Q260" s="134" t="s">
        <v>813</v>
      </c>
    </row>
    <row r="261" spans="1:17">
      <c r="A261" s="128" t="s">
        <v>269</v>
      </c>
      <c r="B261" s="23" t="s">
        <v>9</v>
      </c>
      <c r="C261" s="78" t="s">
        <v>271</v>
      </c>
      <c r="D261" s="130" t="s">
        <v>276</v>
      </c>
      <c r="E261" s="23" t="s">
        <v>281</v>
      </c>
      <c r="F261" s="23" t="s">
        <v>282</v>
      </c>
      <c r="G261" s="23"/>
      <c r="H261" s="139" t="s">
        <v>999</v>
      </c>
      <c r="I261" s="133"/>
      <c r="J261" s="133"/>
      <c r="K261" s="133" t="s">
        <v>813</v>
      </c>
      <c r="L261" s="133"/>
      <c r="M261" s="133" t="s">
        <v>1000</v>
      </c>
      <c r="N261" s="133" t="s">
        <v>813</v>
      </c>
      <c r="O261" s="133" t="s">
        <v>813</v>
      </c>
      <c r="P261" s="133" t="s">
        <v>883</v>
      </c>
      <c r="Q261" s="134" t="s">
        <v>813</v>
      </c>
    </row>
    <row r="262" spans="1:17">
      <c r="A262" s="128" t="s">
        <v>269</v>
      </c>
      <c r="B262" s="23" t="s">
        <v>9</v>
      </c>
      <c r="C262" s="78" t="s">
        <v>335</v>
      </c>
      <c r="D262" s="130" t="s">
        <v>338</v>
      </c>
      <c r="E262" s="23" t="s">
        <v>330</v>
      </c>
      <c r="F262" s="23" t="s">
        <v>341</v>
      </c>
      <c r="G262" s="23"/>
      <c r="H262" s="139" t="s">
        <v>880</v>
      </c>
      <c r="I262" s="133"/>
      <c r="J262" s="133"/>
      <c r="K262" s="133" t="s">
        <v>1001</v>
      </c>
      <c r="L262" s="133"/>
      <c r="M262" s="133" t="s">
        <v>813</v>
      </c>
      <c r="N262" s="133" t="s">
        <v>813</v>
      </c>
      <c r="O262" s="133" t="s">
        <v>813</v>
      </c>
      <c r="P262" s="133" t="s">
        <v>813</v>
      </c>
      <c r="Q262" s="134" t="s">
        <v>813</v>
      </c>
    </row>
    <row r="263" spans="1:17">
      <c r="A263" s="128" t="s">
        <v>269</v>
      </c>
      <c r="B263" s="23" t="s">
        <v>319</v>
      </c>
      <c r="C263" s="78" t="s">
        <v>337</v>
      </c>
      <c r="D263" s="130" t="s">
        <v>340</v>
      </c>
      <c r="E263" s="23" t="s">
        <v>330</v>
      </c>
      <c r="F263" s="23" t="s">
        <v>343</v>
      </c>
      <c r="G263" s="23"/>
      <c r="H263" s="139">
        <v>229.9</v>
      </c>
      <c r="I263" s="133"/>
      <c r="J263" s="133"/>
      <c r="K263" s="133" t="s">
        <v>813</v>
      </c>
      <c r="L263" s="133"/>
      <c r="M263" s="133" t="s">
        <v>813</v>
      </c>
      <c r="N263" s="133" t="s">
        <v>813</v>
      </c>
      <c r="O263" s="133" t="s">
        <v>813</v>
      </c>
      <c r="P263" s="133" t="s">
        <v>813</v>
      </c>
      <c r="Q263" s="134" t="s">
        <v>813</v>
      </c>
    </row>
    <row r="264" spans="1:17">
      <c r="A264" s="128" t="s">
        <v>286</v>
      </c>
      <c r="B264" s="23" t="s">
        <v>200</v>
      </c>
      <c r="C264" s="78" t="s">
        <v>299</v>
      </c>
      <c r="D264" s="130" t="s">
        <v>309</v>
      </c>
      <c r="E264" s="23" t="s">
        <v>312</v>
      </c>
      <c r="F264" s="23" t="s">
        <v>315</v>
      </c>
      <c r="G264" s="23"/>
      <c r="H264" s="139" t="s">
        <v>1002</v>
      </c>
      <c r="I264" s="133"/>
      <c r="J264" s="133"/>
      <c r="K264" s="133" t="s">
        <v>1003</v>
      </c>
      <c r="L264" s="133"/>
      <c r="M264" s="133" t="s">
        <v>1004</v>
      </c>
      <c r="N264" s="133" t="s">
        <v>1005</v>
      </c>
      <c r="O264" s="133" t="s">
        <v>813</v>
      </c>
      <c r="P264" s="133" t="s">
        <v>813</v>
      </c>
      <c r="Q264" s="134" t="s">
        <v>1006</v>
      </c>
    </row>
    <row r="265" spans="1:17">
      <c r="A265" s="128" t="s">
        <v>286</v>
      </c>
      <c r="B265" s="23" t="s">
        <v>288</v>
      </c>
      <c r="C265" s="78" t="s">
        <v>292</v>
      </c>
      <c r="D265" s="130" t="s">
        <v>302</v>
      </c>
      <c r="E265" s="23" t="s">
        <v>281</v>
      </c>
      <c r="F265" s="23" t="s">
        <v>314</v>
      </c>
      <c r="G265" s="23"/>
      <c r="H265" s="139" t="s">
        <v>1007</v>
      </c>
      <c r="I265" s="133"/>
      <c r="J265" s="133"/>
      <c r="K265" s="133" t="s">
        <v>813</v>
      </c>
      <c r="L265" s="133"/>
      <c r="M265" s="133" t="s">
        <v>813</v>
      </c>
      <c r="N265" s="133" t="s">
        <v>1008</v>
      </c>
      <c r="O265" s="133" t="s">
        <v>813</v>
      </c>
      <c r="P265" s="133" t="s">
        <v>1009</v>
      </c>
      <c r="Q265" s="134" t="s">
        <v>813</v>
      </c>
    </row>
    <row r="266" spans="1:17" ht="30">
      <c r="A266" s="128" t="s">
        <v>286</v>
      </c>
      <c r="B266" s="23" t="s">
        <v>288</v>
      </c>
      <c r="C266" s="78" t="s">
        <v>293</v>
      </c>
      <c r="D266" s="130" t="s">
        <v>303</v>
      </c>
      <c r="E266" s="23" t="s">
        <v>281</v>
      </c>
      <c r="F266" s="23" t="s">
        <v>314</v>
      </c>
      <c r="G266" s="23" t="s">
        <v>285</v>
      </c>
      <c r="H266" s="139" t="s">
        <v>1010</v>
      </c>
      <c r="I266" s="133"/>
      <c r="J266" s="133"/>
      <c r="K266" s="133" t="s">
        <v>1011</v>
      </c>
      <c r="L266" s="133"/>
      <c r="M266" s="133" t="s">
        <v>813</v>
      </c>
      <c r="N266" s="133" t="s">
        <v>1012</v>
      </c>
      <c r="O266" s="133" t="s">
        <v>1008</v>
      </c>
      <c r="P266" s="133" t="s">
        <v>1013</v>
      </c>
      <c r="Q266" s="134" t="s">
        <v>880</v>
      </c>
    </row>
    <row r="267" spans="1:17">
      <c r="A267" s="128" t="s">
        <v>286</v>
      </c>
      <c r="B267" s="23" t="s">
        <v>288</v>
      </c>
      <c r="C267" s="78" t="s">
        <v>348</v>
      </c>
      <c r="D267" s="130" t="s">
        <v>352</v>
      </c>
      <c r="E267" s="23" t="s">
        <v>330</v>
      </c>
      <c r="F267" s="23" t="s">
        <v>314</v>
      </c>
      <c r="G267" s="23"/>
      <c r="H267" s="139" t="s">
        <v>1014</v>
      </c>
      <c r="I267" s="133"/>
      <c r="J267" s="133"/>
      <c r="K267" s="133" t="s">
        <v>1015</v>
      </c>
      <c r="L267" s="133"/>
      <c r="M267" s="133" t="s">
        <v>813</v>
      </c>
      <c r="N267" s="133" t="s">
        <v>813</v>
      </c>
      <c r="O267" s="133" t="s">
        <v>1016</v>
      </c>
      <c r="P267" s="133"/>
      <c r="Q267" s="134" t="s">
        <v>813</v>
      </c>
    </row>
    <row r="268" spans="1:17">
      <c r="A268" s="128" t="s">
        <v>286</v>
      </c>
      <c r="B268" s="23" t="s">
        <v>288</v>
      </c>
      <c r="C268" s="78" t="s">
        <v>349</v>
      </c>
      <c r="D268" s="130" t="s">
        <v>302</v>
      </c>
      <c r="E268" s="23" t="s">
        <v>281</v>
      </c>
      <c r="F268" s="23" t="s">
        <v>314</v>
      </c>
      <c r="G268" s="23"/>
      <c r="H268" s="139" t="s">
        <v>1017</v>
      </c>
      <c r="I268" s="133"/>
      <c r="J268" s="133"/>
      <c r="K268" s="133">
        <v>389</v>
      </c>
      <c r="L268" s="133"/>
      <c r="M268" s="133" t="s">
        <v>813</v>
      </c>
      <c r="N268" s="133" t="s">
        <v>813</v>
      </c>
      <c r="O268" s="133" t="s">
        <v>813</v>
      </c>
      <c r="P268" s="133" t="s">
        <v>813</v>
      </c>
      <c r="Q268" s="134" t="s">
        <v>813</v>
      </c>
    </row>
    <row r="269" spans="1:17" ht="30">
      <c r="A269" s="128" t="s">
        <v>286</v>
      </c>
      <c r="B269" s="23" t="s">
        <v>289</v>
      </c>
      <c r="C269" s="78" t="s">
        <v>294</v>
      </c>
      <c r="D269" s="130" t="s">
        <v>304</v>
      </c>
      <c r="E269" s="23" t="s">
        <v>281</v>
      </c>
      <c r="F269" s="23" t="s">
        <v>315</v>
      </c>
      <c r="G269" s="23" t="s">
        <v>285</v>
      </c>
      <c r="H269" s="139">
        <v>339.9</v>
      </c>
      <c r="I269" s="133"/>
      <c r="J269" s="133"/>
      <c r="K269" s="133" t="s">
        <v>1018</v>
      </c>
      <c r="L269" s="133"/>
      <c r="M269" s="133" t="s">
        <v>813</v>
      </c>
      <c r="N269" s="133" t="s">
        <v>1019</v>
      </c>
      <c r="O269" s="133" t="s">
        <v>813</v>
      </c>
      <c r="P269" s="133" t="s">
        <v>1020</v>
      </c>
      <c r="Q269" s="134" t="s">
        <v>923</v>
      </c>
    </row>
    <row r="270" spans="1:17">
      <c r="A270" s="128" t="s">
        <v>286</v>
      </c>
      <c r="B270" s="23" t="s">
        <v>289</v>
      </c>
      <c r="C270" s="78" t="s">
        <v>301</v>
      </c>
      <c r="D270" s="130" t="s">
        <v>277</v>
      </c>
      <c r="E270" s="23" t="s">
        <v>281</v>
      </c>
      <c r="F270" s="23" t="s">
        <v>315</v>
      </c>
      <c r="G270" s="23"/>
      <c r="H270" s="139" t="s">
        <v>813</v>
      </c>
      <c r="I270" s="133"/>
      <c r="J270" s="133"/>
      <c r="K270" s="133" t="s">
        <v>813</v>
      </c>
      <c r="L270" s="133"/>
      <c r="M270" s="133" t="s">
        <v>813</v>
      </c>
      <c r="N270" s="133" t="s">
        <v>813</v>
      </c>
      <c r="O270" s="133" t="s">
        <v>813</v>
      </c>
      <c r="P270" s="133" t="s">
        <v>813</v>
      </c>
      <c r="Q270" s="134" t="s">
        <v>813</v>
      </c>
    </row>
    <row r="271" spans="1:17">
      <c r="A271" s="128" t="s">
        <v>286</v>
      </c>
      <c r="B271" s="23" t="s">
        <v>289</v>
      </c>
      <c r="C271" s="78" t="s">
        <v>346</v>
      </c>
      <c r="D271" s="130" t="s">
        <v>351</v>
      </c>
      <c r="E271" s="23" t="s">
        <v>330</v>
      </c>
      <c r="F271" s="23" t="s">
        <v>353</v>
      </c>
      <c r="G271" s="23"/>
      <c r="H271" s="139">
        <v>429.9</v>
      </c>
      <c r="I271" s="133"/>
      <c r="J271" s="133"/>
      <c r="K271" s="133">
        <v>215</v>
      </c>
      <c r="L271" s="133"/>
      <c r="M271" s="133" t="s">
        <v>813</v>
      </c>
      <c r="N271" s="133" t="s">
        <v>868</v>
      </c>
      <c r="O271" s="133" t="s">
        <v>856</v>
      </c>
      <c r="P271" s="133" t="s">
        <v>1021</v>
      </c>
      <c r="Q271" s="134" t="s">
        <v>907</v>
      </c>
    </row>
    <row r="272" spans="1:17">
      <c r="A272" s="128" t="s">
        <v>286</v>
      </c>
      <c r="B272" s="23" t="s">
        <v>14</v>
      </c>
      <c r="C272" s="78" t="s">
        <v>297</v>
      </c>
      <c r="D272" s="130" t="s">
        <v>307</v>
      </c>
      <c r="E272" s="23" t="s">
        <v>281</v>
      </c>
      <c r="F272" s="23" t="s">
        <v>314</v>
      </c>
      <c r="G272" s="23"/>
      <c r="H272" s="139" t="s">
        <v>813</v>
      </c>
      <c r="I272" s="133"/>
      <c r="J272" s="133"/>
      <c r="K272" s="133" t="s">
        <v>1022</v>
      </c>
      <c r="L272" s="133"/>
      <c r="M272" s="133" t="s">
        <v>813</v>
      </c>
      <c r="N272" s="133"/>
      <c r="O272" s="133" t="s">
        <v>813</v>
      </c>
      <c r="P272" s="133" t="s">
        <v>813</v>
      </c>
      <c r="Q272" s="134" t="s">
        <v>813</v>
      </c>
    </row>
    <row r="273" spans="1:17">
      <c r="A273" s="128" t="s">
        <v>286</v>
      </c>
      <c r="B273" s="23" t="s">
        <v>14</v>
      </c>
      <c r="C273" s="78" t="s">
        <v>300</v>
      </c>
      <c r="D273" s="130" t="s">
        <v>310</v>
      </c>
      <c r="E273" s="23" t="s">
        <v>281</v>
      </c>
      <c r="F273" s="23" t="s">
        <v>313</v>
      </c>
      <c r="G273" s="23"/>
      <c r="H273" s="139" t="s">
        <v>1023</v>
      </c>
      <c r="I273" s="133"/>
      <c r="J273" s="133"/>
      <c r="K273" s="133" t="s">
        <v>813</v>
      </c>
      <c r="L273" s="133"/>
      <c r="M273" s="133" t="s">
        <v>813</v>
      </c>
      <c r="N273" s="133" t="s">
        <v>1019</v>
      </c>
      <c r="O273" s="133" t="s">
        <v>813</v>
      </c>
      <c r="P273" s="133" t="s">
        <v>813</v>
      </c>
      <c r="Q273" s="134" t="s">
        <v>813</v>
      </c>
    </row>
    <row r="274" spans="1:17">
      <c r="A274" s="128" t="s">
        <v>286</v>
      </c>
      <c r="B274" s="23" t="s">
        <v>9</v>
      </c>
      <c r="C274" s="78" t="s">
        <v>291</v>
      </c>
      <c r="D274" s="130" t="s">
        <v>276</v>
      </c>
      <c r="E274" s="23" t="s">
        <v>281</v>
      </c>
      <c r="F274" s="23" t="s">
        <v>313</v>
      </c>
      <c r="G274" s="23"/>
      <c r="H274" s="139" t="s">
        <v>1024</v>
      </c>
      <c r="I274" s="133"/>
      <c r="J274" s="133"/>
      <c r="K274" s="133" t="s">
        <v>1025</v>
      </c>
      <c r="L274" s="133"/>
      <c r="M274" s="133" t="s">
        <v>883</v>
      </c>
      <c r="N274" s="133" t="s">
        <v>813</v>
      </c>
      <c r="O274" s="133" t="s">
        <v>1026</v>
      </c>
      <c r="P274" s="133" t="s">
        <v>1027</v>
      </c>
      <c r="Q274" s="134" t="s">
        <v>813</v>
      </c>
    </row>
    <row r="275" spans="1:17">
      <c r="A275" s="128" t="s">
        <v>286</v>
      </c>
      <c r="B275" s="23" t="s">
        <v>9</v>
      </c>
      <c r="C275" s="78" t="s">
        <v>345</v>
      </c>
      <c r="D275" s="130" t="s">
        <v>276</v>
      </c>
      <c r="E275" s="23" t="s">
        <v>330</v>
      </c>
      <c r="F275" s="23" t="s">
        <v>313</v>
      </c>
      <c r="G275" s="23"/>
      <c r="H275" s="139" t="s">
        <v>813</v>
      </c>
      <c r="I275" s="133"/>
      <c r="J275" s="133"/>
      <c r="K275" s="133" t="s">
        <v>1025</v>
      </c>
      <c r="L275" s="133"/>
      <c r="M275" s="133" t="s">
        <v>917</v>
      </c>
      <c r="N275" s="133" t="s">
        <v>813</v>
      </c>
      <c r="O275" s="133" t="s">
        <v>813</v>
      </c>
      <c r="P275" s="133" t="s">
        <v>813</v>
      </c>
      <c r="Q275" s="134" t="s">
        <v>923</v>
      </c>
    </row>
    <row r="276" spans="1:17">
      <c r="A276" s="128" t="s">
        <v>286</v>
      </c>
      <c r="B276" s="23" t="s">
        <v>9</v>
      </c>
      <c r="C276" s="78" t="s">
        <v>347</v>
      </c>
      <c r="D276" s="130" t="s">
        <v>305</v>
      </c>
      <c r="E276" s="23" t="s">
        <v>329</v>
      </c>
      <c r="F276" s="23" t="s">
        <v>313</v>
      </c>
      <c r="G276" s="23"/>
      <c r="H276" s="139" t="s">
        <v>1028</v>
      </c>
      <c r="I276" s="133"/>
      <c r="J276" s="133"/>
      <c r="K276" s="133" t="s">
        <v>813</v>
      </c>
      <c r="L276" s="133"/>
      <c r="M276" s="133" t="s">
        <v>813</v>
      </c>
      <c r="N276" s="133" t="s">
        <v>813</v>
      </c>
      <c r="O276" s="133" t="s">
        <v>813</v>
      </c>
      <c r="P276" s="133" t="s">
        <v>813</v>
      </c>
      <c r="Q276" s="134" t="s">
        <v>894</v>
      </c>
    </row>
    <row r="277" spans="1:17">
      <c r="A277" s="145" t="s">
        <v>286</v>
      </c>
      <c r="B277" s="146" t="s">
        <v>9</v>
      </c>
      <c r="C277" s="147" t="s">
        <v>298</v>
      </c>
      <c r="D277" s="148" t="s">
        <v>308</v>
      </c>
      <c r="E277" s="146" t="s">
        <v>329</v>
      </c>
      <c r="F277" s="146" t="s">
        <v>313</v>
      </c>
      <c r="G277" s="146"/>
      <c r="H277" s="149" t="s">
        <v>894</v>
      </c>
      <c r="I277" s="150"/>
      <c r="J277" s="150"/>
      <c r="K277" s="150" t="s">
        <v>1029</v>
      </c>
      <c r="L277" s="150"/>
      <c r="M277" s="150" t="s">
        <v>813</v>
      </c>
      <c r="N277" s="150" t="s">
        <v>813</v>
      </c>
      <c r="O277" s="150" t="s">
        <v>1024</v>
      </c>
      <c r="P277" s="150" t="s">
        <v>813</v>
      </c>
      <c r="Q277" s="151" t="s">
        <v>879</v>
      </c>
    </row>
    <row r="278" spans="1:17">
      <c r="A278" s="128" t="s">
        <v>286</v>
      </c>
      <c r="B278" s="23" t="s">
        <v>91</v>
      </c>
      <c r="C278" s="78" t="s">
        <v>295</v>
      </c>
      <c r="D278" s="130" t="s">
        <v>305</v>
      </c>
      <c r="E278" s="23" t="s">
        <v>311</v>
      </c>
      <c r="F278" s="23" t="s">
        <v>313</v>
      </c>
      <c r="G278" s="23"/>
      <c r="H278" s="139">
        <v>259.89999999999998</v>
      </c>
      <c r="I278" s="133"/>
      <c r="J278" s="133"/>
      <c r="K278" s="133" t="s">
        <v>907</v>
      </c>
      <c r="L278" s="133"/>
      <c r="M278" s="133" t="s">
        <v>1030</v>
      </c>
      <c r="N278" s="133" t="s">
        <v>813</v>
      </c>
      <c r="O278" s="133" t="s">
        <v>813</v>
      </c>
      <c r="P278" s="133" t="s">
        <v>813</v>
      </c>
      <c r="Q278" s="134" t="s">
        <v>813</v>
      </c>
    </row>
    <row r="279" spans="1:17">
      <c r="A279" s="128" t="s">
        <v>286</v>
      </c>
      <c r="B279" s="23" t="s">
        <v>91</v>
      </c>
      <c r="C279" s="78" t="s">
        <v>298</v>
      </c>
      <c r="D279" s="130" t="s">
        <v>308</v>
      </c>
      <c r="E279" s="23" t="s">
        <v>311</v>
      </c>
      <c r="F279" s="23" t="s">
        <v>313</v>
      </c>
      <c r="G279" s="23"/>
      <c r="H279" s="139">
        <v>249.9</v>
      </c>
      <c r="I279" s="133"/>
      <c r="J279" s="133"/>
      <c r="K279" s="133" t="s">
        <v>1031</v>
      </c>
      <c r="L279" s="133"/>
      <c r="M279" s="133" t="s">
        <v>813</v>
      </c>
      <c r="N279" s="133" t="s">
        <v>813</v>
      </c>
      <c r="O279" s="133" t="s">
        <v>1024</v>
      </c>
      <c r="P279" s="133" t="s">
        <v>813</v>
      </c>
      <c r="Q279" s="134" t="s">
        <v>879</v>
      </c>
    </row>
    <row r="280" spans="1:17" ht="30">
      <c r="A280" s="128" t="s">
        <v>286</v>
      </c>
      <c r="B280" s="23" t="s">
        <v>290</v>
      </c>
      <c r="C280" s="78" t="s">
        <v>296</v>
      </c>
      <c r="D280" s="130" t="s">
        <v>306</v>
      </c>
      <c r="E280" s="23" t="s">
        <v>311</v>
      </c>
      <c r="F280" s="23" t="s">
        <v>316</v>
      </c>
      <c r="G280" s="23" t="s">
        <v>285</v>
      </c>
      <c r="H280" s="139" t="s">
        <v>1032</v>
      </c>
      <c r="I280" s="133"/>
      <c r="J280" s="133"/>
      <c r="K280" s="133" t="s">
        <v>813</v>
      </c>
      <c r="L280" s="133"/>
      <c r="M280" s="133" t="s">
        <v>813</v>
      </c>
      <c r="N280" s="133" t="s">
        <v>813</v>
      </c>
      <c r="O280" s="133" t="s">
        <v>813</v>
      </c>
      <c r="P280" s="133" t="s">
        <v>813</v>
      </c>
      <c r="Q280" s="134" t="s">
        <v>813</v>
      </c>
    </row>
    <row r="281" spans="1:17">
      <c r="A281" s="128" t="s">
        <v>317</v>
      </c>
      <c r="B281" s="23" t="s">
        <v>200</v>
      </c>
      <c r="C281" s="78" t="s">
        <v>322</v>
      </c>
      <c r="D281" s="130" t="s">
        <v>302</v>
      </c>
      <c r="E281" s="23" t="s">
        <v>330</v>
      </c>
      <c r="F281" s="23" t="s">
        <v>314</v>
      </c>
      <c r="G281" s="23"/>
      <c r="H281" s="139" t="s">
        <v>1033</v>
      </c>
      <c r="I281" s="133"/>
      <c r="J281" s="133"/>
      <c r="K281" s="133">
        <v>319</v>
      </c>
      <c r="L281" s="133"/>
      <c r="M281" s="133" t="s">
        <v>813</v>
      </c>
      <c r="N281" s="133" t="s">
        <v>1034</v>
      </c>
      <c r="O281" s="133" t="s">
        <v>953</v>
      </c>
      <c r="P281" s="133" t="s">
        <v>1035</v>
      </c>
      <c r="Q281" s="134" t="s">
        <v>813</v>
      </c>
    </row>
    <row r="282" spans="1:17">
      <c r="A282" s="128" t="s">
        <v>317</v>
      </c>
      <c r="B282" s="23" t="s">
        <v>289</v>
      </c>
      <c r="C282" s="78" t="s">
        <v>321</v>
      </c>
      <c r="D282" s="130" t="s">
        <v>326</v>
      </c>
      <c r="E282" s="23" t="s">
        <v>330</v>
      </c>
      <c r="F282" s="23" t="s">
        <v>331</v>
      </c>
      <c r="G282" s="23"/>
      <c r="H282" s="139">
        <v>299.89999999999998</v>
      </c>
      <c r="I282" s="133"/>
      <c r="J282" s="133"/>
      <c r="K282" s="133" t="s">
        <v>1036</v>
      </c>
      <c r="L282" s="133"/>
      <c r="M282" s="133" t="s">
        <v>813</v>
      </c>
      <c r="N282" s="133" t="s">
        <v>813</v>
      </c>
      <c r="O282" s="133" t="s">
        <v>813</v>
      </c>
      <c r="P282" s="133" t="s">
        <v>813</v>
      </c>
      <c r="Q282" s="134" t="s">
        <v>813</v>
      </c>
    </row>
    <row r="283" spans="1:17">
      <c r="A283" s="128" t="s">
        <v>317</v>
      </c>
      <c r="B283" s="23" t="s">
        <v>289</v>
      </c>
      <c r="C283" s="78" t="s">
        <v>324</v>
      </c>
      <c r="D283" s="130" t="s">
        <v>328</v>
      </c>
      <c r="E283" s="23" t="s">
        <v>330</v>
      </c>
      <c r="F283" s="23" t="s">
        <v>333</v>
      </c>
      <c r="G283" s="23"/>
      <c r="H283" s="139" t="s">
        <v>813</v>
      </c>
      <c r="I283" s="133"/>
      <c r="J283" s="133"/>
      <c r="K283" s="133" t="s">
        <v>1037</v>
      </c>
      <c r="L283" s="133"/>
      <c r="M283" s="133" t="s">
        <v>813</v>
      </c>
      <c r="N283" s="133" t="s">
        <v>813</v>
      </c>
      <c r="O283" s="133" t="s">
        <v>813</v>
      </c>
      <c r="P283" s="133"/>
      <c r="Q283" s="134" t="s">
        <v>813</v>
      </c>
    </row>
    <row r="284" spans="1:17">
      <c r="A284" s="128" t="s">
        <v>317</v>
      </c>
      <c r="B284" s="23" t="s">
        <v>9</v>
      </c>
      <c r="C284" s="78" t="s">
        <v>320</v>
      </c>
      <c r="D284" s="130" t="s">
        <v>325</v>
      </c>
      <c r="E284" s="23" t="s">
        <v>329</v>
      </c>
      <c r="F284" s="23" t="s">
        <v>315</v>
      </c>
      <c r="G284" s="23"/>
      <c r="H284" s="139" t="s">
        <v>954</v>
      </c>
      <c r="I284" s="133"/>
      <c r="J284" s="133"/>
      <c r="K284" s="133" t="s">
        <v>907</v>
      </c>
      <c r="L284" s="133"/>
      <c r="M284" s="133" t="s">
        <v>917</v>
      </c>
      <c r="N284" s="133" t="s">
        <v>813</v>
      </c>
      <c r="O284" s="133" t="s">
        <v>1038</v>
      </c>
      <c r="P284" s="133" t="s">
        <v>813</v>
      </c>
      <c r="Q284" s="134" t="s">
        <v>813</v>
      </c>
    </row>
    <row r="285" spans="1:17">
      <c r="A285" s="145" t="s">
        <v>317</v>
      </c>
      <c r="B285" s="146" t="s">
        <v>319</v>
      </c>
      <c r="C285" s="147" t="s">
        <v>323</v>
      </c>
      <c r="D285" s="148" t="s">
        <v>327</v>
      </c>
      <c r="E285" s="146" t="s">
        <v>330</v>
      </c>
      <c r="F285" s="146" t="s">
        <v>332</v>
      </c>
      <c r="G285" s="146"/>
      <c r="H285" s="149">
        <v>239.9</v>
      </c>
      <c r="I285" s="150"/>
      <c r="J285" s="150"/>
      <c r="K285" s="150" t="s">
        <v>813</v>
      </c>
      <c r="L285" s="150"/>
      <c r="M285" s="150" t="s">
        <v>813</v>
      </c>
      <c r="N285" s="150" t="s">
        <v>813</v>
      </c>
      <c r="O285" s="150" t="s">
        <v>813</v>
      </c>
      <c r="P285" s="150" t="s">
        <v>1039</v>
      </c>
      <c r="Q285" s="151" t="s">
        <v>813</v>
      </c>
    </row>
  </sheetData>
  <pageMargins left="0.511811024" right="0.511811024" top="0.78740157499999996" bottom="0.78740157499999996" header="0.31496062000000002" footer="0.31496062000000002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C7D0A4-5011-459D-8E77-5D09F0B81DD1}">
  <sheetPr codeName="Planilha7"/>
  <dimension ref="A2:L17"/>
  <sheetViews>
    <sheetView workbookViewId="0">
      <selection activeCell="F23" sqref="F23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141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67</v>
      </c>
    </row>
    <row r="5" spans="1:12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19"/>
    </row>
    <row r="6" spans="1:12" ht="14.45" customHeight="1">
      <c r="A6" s="1" t="s">
        <v>8</v>
      </c>
      <c r="B6" s="4" t="s">
        <v>9</v>
      </c>
      <c r="C6" s="185"/>
      <c r="D6" s="4" t="s">
        <v>41</v>
      </c>
      <c r="E6" s="185"/>
      <c r="F6" s="4" t="s">
        <v>41</v>
      </c>
      <c r="G6" s="185"/>
      <c r="H6" s="4" t="s">
        <v>41</v>
      </c>
      <c r="I6" s="185"/>
      <c r="J6" s="4" t="s">
        <v>41</v>
      </c>
      <c r="K6" s="185"/>
      <c r="L6" s="10" t="s">
        <v>14</v>
      </c>
    </row>
    <row r="7" spans="1:12" ht="14.45" customHeight="1">
      <c r="A7" s="1" t="s">
        <v>15</v>
      </c>
      <c r="B7" s="5" t="s">
        <v>156</v>
      </c>
      <c r="C7" s="185"/>
      <c r="D7" s="2" t="s">
        <v>157</v>
      </c>
      <c r="E7" s="185"/>
      <c r="F7" s="2" t="s">
        <v>158</v>
      </c>
      <c r="G7" s="185"/>
      <c r="H7" s="9" t="s">
        <v>159</v>
      </c>
      <c r="I7" s="185"/>
      <c r="J7" s="9" t="s">
        <v>160</v>
      </c>
      <c r="K7" s="185"/>
      <c r="L7" s="7" t="s">
        <v>161</v>
      </c>
    </row>
    <row r="8" spans="1:12" ht="45">
      <c r="A8" s="1" t="s">
        <v>22</v>
      </c>
      <c r="B8" s="2" t="s">
        <v>162</v>
      </c>
      <c r="C8" s="185"/>
      <c r="D8" s="2" t="s">
        <v>163</v>
      </c>
      <c r="E8" s="185"/>
      <c r="F8" s="2" t="s">
        <v>164</v>
      </c>
      <c r="G8" s="185"/>
      <c r="H8" s="2" t="s">
        <v>165</v>
      </c>
      <c r="I8" s="185"/>
      <c r="J8" s="2" t="s">
        <v>166</v>
      </c>
      <c r="K8" s="185"/>
      <c r="L8" s="3" t="s">
        <v>167</v>
      </c>
    </row>
    <row r="9" spans="1:12" ht="14.45" customHeight="1">
      <c r="A9" s="1" t="s">
        <v>29</v>
      </c>
      <c r="B9" s="5" t="s">
        <v>130</v>
      </c>
      <c r="C9" s="185"/>
      <c r="D9" s="6" t="s">
        <v>130</v>
      </c>
      <c r="E9" s="185"/>
      <c r="F9" s="6" t="s">
        <v>168</v>
      </c>
      <c r="G9" s="185"/>
      <c r="H9" s="5" t="s">
        <v>130</v>
      </c>
      <c r="I9" s="185"/>
      <c r="J9" s="5" t="s">
        <v>130</v>
      </c>
      <c r="K9" s="185"/>
      <c r="L9" s="7" t="s">
        <v>133</v>
      </c>
    </row>
    <row r="10" spans="1:12" ht="14.45" customHeight="1">
      <c r="A10" s="1" t="s">
        <v>33</v>
      </c>
      <c r="B10" s="5" t="s">
        <v>154</v>
      </c>
      <c r="C10" s="185"/>
      <c r="D10" s="2" t="s">
        <v>84</v>
      </c>
      <c r="E10" s="185"/>
      <c r="F10" s="2" t="s">
        <v>155</v>
      </c>
      <c r="G10" s="185"/>
      <c r="H10" s="5" t="s">
        <v>155</v>
      </c>
      <c r="I10" s="185"/>
      <c r="J10" s="5" t="s">
        <v>155</v>
      </c>
      <c r="K10" s="185"/>
      <c r="L10" s="7" t="s">
        <v>169</v>
      </c>
    </row>
    <row r="11" spans="1:12" ht="14.45" customHeight="1">
      <c r="A11" s="1" t="s">
        <v>37</v>
      </c>
      <c r="B11" s="5" t="s">
        <v>140</v>
      </c>
      <c r="C11" s="172"/>
      <c r="D11" s="5" t="s">
        <v>140</v>
      </c>
      <c r="E11" s="172"/>
      <c r="F11" s="2" t="s">
        <v>140</v>
      </c>
      <c r="G11" s="172"/>
      <c r="H11" s="5" t="s">
        <v>139</v>
      </c>
      <c r="I11" s="172"/>
      <c r="J11" s="5" t="s">
        <v>139</v>
      </c>
      <c r="K11" s="172"/>
      <c r="L11" s="7" t="s">
        <v>140</v>
      </c>
    </row>
    <row r="12" spans="1:12" ht="14.45" customHeight="1">
      <c r="A12" s="1" t="str">
        <f>bancodedados!H1</f>
        <v>Preço site Marca (PVP)</v>
      </c>
      <c r="B12" s="36" t="str">
        <f>bancodedados!H49</f>
        <v>R$ 3199,00</v>
      </c>
      <c r="C12" s="8" t="e">
        <f>$B$12/D12-1</f>
        <v>#VALUE!</v>
      </c>
      <c r="D12" s="36" t="str">
        <f>bancodedados!H50</f>
        <v>R$ 3.299,00</v>
      </c>
      <c r="E12" s="8" t="e">
        <f>$B$12/F12-1</f>
        <v>#VALUE!</v>
      </c>
      <c r="F12" s="36" t="str">
        <f>bancodedados!H51</f>
        <v>R$ 1.619,99</v>
      </c>
      <c r="G12" s="8" t="e">
        <f>$B$12/H12-1</f>
        <v>#DIV/0!</v>
      </c>
      <c r="H12" s="36">
        <f>bancodedados!H52</f>
        <v>0</v>
      </c>
      <c r="I12" s="8" t="e">
        <f>$B$12/J12-1</f>
        <v>#VALUE!</v>
      </c>
      <c r="J12" s="36" t="str">
        <f>bancodedados!H53</f>
        <v>R$ 749,00</v>
      </c>
      <c r="K12" s="8">
        <f>$B$12/L12-1</f>
        <v>0.93996361431170405</v>
      </c>
      <c r="L12" s="36" t="str">
        <f>bancodedados!H54</f>
        <v>R$ 1649,00</v>
      </c>
    </row>
    <row r="13" spans="1:12">
      <c r="A13" s="1" t="str">
        <f>bancodedados!I1</f>
        <v>Preço Magazine</v>
      </c>
      <c r="B13" s="30">
        <f>bancodedados!I49</f>
        <v>0</v>
      </c>
      <c r="C13" s="8" t="e">
        <f>$B$13/D13-1</f>
        <v>#DIV/0!</v>
      </c>
      <c r="D13" s="30">
        <f>bancodedados!I50</f>
        <v>0</v>
      </c>
      <c r="E13" s="8" t="e">
        <f>$B$13/F13-1</f>
        <v>#DIV/0!</v>
      </c>
      <c r="F13" s="30">
        <f>bancodedados!I51</f>
        <v>0</v>
      </c>
      <c r="G13" s="8" t="e">
        <f>$B$13/H13-1</f>
        <v>#DIV/0!</v>
      </c>
      <c r="H13" s="30">
        <f>bancodedados!I52</f>
        <v>0</v>
      </c>
      <c r="I13" s="8" t="e">
        <f>$B$13/J13-1</f>
        <v>#DIV/0!</v>
      </c>
      <c r="J13" s="30">
        <f>bancodedados!I53</f>
        <v>0</v>
      </c>
      <c r="K13" s="8" t="e">
        <f>$B$13/L13-1</f>
        <v>#DIV/0!</v>
      </c>
      <c r="L13" s="38">
        <f>bancodedados!I54</f>
        <v>0</v>
      </c>
    </row>
    <row r="14" spans="1:12">
      <c r="A14" s="1" t="str">
        <f>bancodedados!J1</f>
        <v>Preço CB</v>
      </c>
      <c r="B14" s="30">
        <f>bancodedados!J49</f>
        <v>0</v>
      </c>
      <c r="C14" s="8" t="e">
        <f>$B$14/D14-1</f>
        <v>#DIV/0!</v>
      </c>
      <c r="D14" s="30">
        <f>bancodedados!J50</f>
        <v>0</v>
      </c>
      <c r="E14" s="8" t="e">
        <f>$B$14/F14-1</f>
        <v>#DIV/0!</v>
      </c>
      <c r="F14" s="30">
        <f>bancodedados!J51</f>
        <v>0</v>
      </c>
      <c r="G14" s="8" t="e">
        <f>$B$14/H14-1</f>
        <v>#DIV/0!</v>
      </c>
      <c r="H14" s="30">
        <f>bancodedados!J52</f>
        <v>0</v>
      </c>
      <c r="I14" s="8" t="e">
        <f>$B$14/J14-1</f>
        <v>#DIV/0!</v>
      </c>
      <c r="J14" s="30">
        <f>bancodedados!J53</f>
        <v>0</v>
      </c>
      <c r="K14" s="8" t="e">
        <f>$B$14/L14-1</f>
        <v>#DIV/0!</v>
      </c>
      <c r="L14" s="38">
        <f>bancodedados!J54</f>
        <v>0</v>
      </c>
    </row>
    <row r="15" spans="1:12">
      <c r="A15" s="1" t="str">
        <f>bancodedados!K1</f>
        <v>Preço ML</v>
      </c>
      <c r="B15" s="30" t="str">
        <f>bancodedados!K49</f>
        <v>Indisponivel</v>
      </c>
      <c r="C15" s="8" t="e">
        <f>$B$15/D15-1</f>
        <v>#VALUE!</v>
      </c>
      <c r="D15" s="30" t="str">
        <f>bancodedados!K50</f>
        <v>Indisponivel</v>
      </c>
      <c r="E15" s="8" t="e">
        <f>$B$15/F15-1</f>
        <v>#VALUE!</v>
      </c>
      <c r="F15" s="30" t="str">
        <f>bancodedados!K51</f>
        <v>Indisponivel</v>
      </c>
      <c r="G15" s="8" t="e">
        <f>$B$15/H15-1</f>
        <v>#VALUE!</v>
      </c>
      <c r="H15" s="30" t="str">
        <f>bancodedados!K52</f>
        <v>Indisponivel</v>
      </c>
      <c r="I15" s="8" t="e">
        <f>$B$15/J15-1</f>
        <v>#VALUE!</v>
      </c>
      <c r="J15" s="30" t="str">
        <f>bancodedados!K53</f>
        <v>Indisponivel</v>
      </c>
      <c r="K15" s="8" t="e">
        <f>$B$15/L15-1</f>
        <v>#VALUE!</v>
      </c>
      <c r="L15" s="38">
        <f>bancodedados!K54</f>
        <v>4363.0600000000004</v>
      </c>
    </row>
    <row r="16" spans="1:12">
      <c r="A16" s="1" t="str">
        <f>bancodedados!L1</f>
        <v>Preço AMZ</v>
      </c>
      <c r="B16" s="30">
        <f>bancodedados!L49</f>
        <v>0</v>
      </c>
      <c r="C16" s="8" t="e">
        <f>$B$16/D16-1</f>
        <v>#DIV/0!</v>
      </c>
      <c r="D16" s="30">
        <f>bancodedados!L50</f>
        <v>0</v>
      </c>
      <c r="E16" s="8" t="e">
        <f>$B$16/F16-1</f>
        <v>#DIV/0!</v>
      </c>
      <c r="F16" s="30">
        <f>bancodedados!L51</f>
        <v>0</v>
      </c>
      <c r="G16" s="8" t="e">
        <f>$B$16/H16-1</f>
        <v>#DIV/0!</v>
      </c>
      <c r="H16" s="30">
        <f>bancodedados!L52</f>
        <v>0</v>
      </c>
      <c r="I16" s="8" t="e">
        <f>$B$16/J16-1</f>
        <v>#DIV/0!</v>
      </c>
      <c r="J16" s="30">
        <f>bancodedados!L53</f>
        <v>0</v>
      </c>
      <c r="K16" s="8" t="e">
        <f>$B$16/L16-1</f>
        <v>#DIV/0!</v>
      </c>
      <c r="L16" s="38">
        <f>bancodedados!L54</f>
        <v>0</v>
      </c>
    </row>
    <row r="17" spans="1:12" ht="15.75" thickBot="1">
      <c r="A17" s="11" t="str">
        <f>bancodedados!M1</f>
        <v>Preço Carrefour</v>
      </c>
      <c r="B17" s="39" t="str">
        <f>bancodedados!M49</f>
        <v>Indisponivel</v>
      </c>
      <c r="C17" s="12" t="e">
        <f>$B$17/D17-1</f>
        <v>#VALUE!</v>
      </c>
      <c r="D17" s="39" t="str">
        <f>bancodedados!M50</f>
        <v>Indisponivel</v>
      </c>
      <c r="E17" s="12" t="e">
        <f>$B$17/F17-1</f>
        <v>#VALUE!</v>
      </c>
      <c r="F17" s="39" t="str">
        <f>bancodedados!M51</f>
        <v>Indisponivel</v>
      </c>
      <c r="G17" s="12" t="e">
        <f>$B$17/H17-1</f>
        <v>#VALUE!</v>
      </c>
      <c r="H17" s="39" t="str">
        <f>bancodedados!M52</f>
        <v>Indisponivel</v>
      </c>
      <c r="I17" s="12" t="e">
        <f>$B$17/J17-1</f>
        <v>#VALUE!</v>
      </c>
      <c r="J17" s="39" t="str">
        <f>bancodedados!M53</f>
        <v>Indisponivel</v>
      </c>
      <c r="K17" s="12" t="e">
        <f>$B$17/L17-1</f>
        <v>#VALUE!</v>
      </c>
      <c r="L17" s="40" t="str">
        <f>bancodedados!M54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17 E12:E17 I12:I17">
    <cfRule type="cellIs" dxfId="293" priority="5" operator="lessThan">
      <formula>0</formula>
    </cfRule>
    <cfRule type="cellIs" dxfId="292" priority="6" operator="greaterThan">
      <formula>0</formula>
    </cfRule>
  </conditionalFormatting>
  <conditionalFormatting sqref="G12:G17">
    <cfRule type="cellIs" dxfId="291" priority="1" operator="lessThan">
      <formula>0</formula>
    </cfRule>
    <cfRule type="cellIs" dxfId="290" priority="2" operator="greaterThan">
      <formula>0</formula>
    </cfRule>
  </conditionalFormatting>
  <conditionalFormatting sqref="K12:K17">
    <cfRule type="cellIs" dxfId="289" priority="3" operator="lessThan">
      <formula>0</formula>
    </cfRule>
    <cfRule type="cellIs" dxfId="28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5790EC-1121-4302-A26F-70592E9D1D64}">
  <sheetPr codeName="Planilha8"/>
  <dimension ref="A2:T17"/>
  <sheetViews>
    <sheetView workbookViewId="0">
      <selection activeCell="U13" sqref="U13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5.140625" customWidth="1"/>
    <col min="14" max="14" width="25.5703125" customWidth="1"/>
    <col min="15" max="15" width="15.140625" customWidth="1"/>
    <col min="16" max="16" width="25.5703125" customWidth="1"/>
    <col min="17" max="17" width="15.140625" customWidth="1"/>
    <col min="18" max="18" width="25.5703125" customWidth="1"/>
    <col min="19" max="19" width="15.140625" customWidth="1"/>
    <col min="20" max="20" width="25.5703125" customWidth="1"/>
  </cols>
  <sheetData>
    <row r="2" spans="1:20" ht="15.75" thickBot="1"/>
    <row r="3" spans="1:20" ht="15.75" thickBot="1">
      <c r="A3" s="181" t="s">
        <v>170</v>
      </c>
      <c r="B3" s="182"/>
      <c r="C3" s="182"/>
      <c r="D3" s="182"/>
      <c r="E3" s="182"/>
      <c r="F3" s="182"/>
      <c r="G3" s="182"/>
      <c r="H3" s="182"/>
      <c r="I3" s="182"/>
      <c r="J3" s="182"/>
      <c r="K3" s="182"/>
      <c r="L3" s="182"/>
      <c r="M3" s="182"/>
      <c r="N3" s="182"/>
      <c r="O3" s="182"/>
      <c r="P3" s="182"/>
      <c r="Q3" s="182"/>
      <c r="R3" s="182"/>
      <c r="S3" s="182"/>
      <c r="T3" s="183"/>
    </row>
    <row r="4" spans="1:20" ht="15.75" thickBot="1">
      <c r="A4" s="51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61" t="s">
        <v>171</v>
      </c>
    </row>
    <row r="5" spans="1:20" ht="101.25" customHeight="1">
      <c r="A5" s="14" t="s">
        <v>2</v>
      </c>
      <c r="B5" s="15"/>
      <c r="C5" s="184" t="s">
        <v>3</v>
      </c>
      <c r="D5" s="16"/>
      <c r="E5" s="184" t="s">
        <v>4</v>
      </c>
      <c r="F5" s="16"/>
      <c r="G5" s="184" t="s">
        <v>5</v>
      </c>
      <c r="H5" s="17"/>
      <c r="I5" s="184" t="s">
        <v>6</v>
      </c>
      <c r="J5" s="18"/>
      <c r="K5" s="184" t="s">
        <v>7</v>
      </c>
      <c r="L5" s="54"/>
      <c r="M5" s="184" t="s">
        <v>39</v>
      </c>
      <c r="N5" s="33"/>
      <c r="O5" s="184" t="s">
        <v>40</v>
      </c>
      <c r="P5" s="33"/>
      <c r="Q5" s="184" t="s">
        <v>172</v>
      </c>
      <c r="R5" s="33"/>
      <c r="S5" s="184" t="s">
        <v>173</v>
      </c>
      <c r="T5" s="33"/>
    </row>
    <row r="6" spans="1:20" ht="14.45" customHeight="1">
      <c r="A6" s="1" t="s">
        <v>8</v>
      </c>
      <c r="B6" s="4" t="s">
        <v>9</v>
      </c>
      <c r="C6" s="185"/>
      <c r="D6" s="4" t="s">
        <v>174</v>
      </c>
      <c r="E6" s="185"/>
      <c r="F6" s="4" t="s">
        <v>174</v>
      </c>
      <c r="G6" s="185"/>
      <c r="H6" s="4" t="s">
        <v>112</v>
      </c>
      <c r="I6" s="185"/>
      <c r="J6" s="4" t="s">
        <v>174</v>
      </c>
      <c r="K6" s="185"/>
      <c r="L6" s="55" t="s">
        <v>174</v>
      </c>
      <c r="M6" s="185"/>
      <c r="N6" s="4" t="s">
        <v>41</v>
      </c>
      <c r="O6" s="185"/>
      <c r="P6" s="4" t="s">
        <v>112</v>
      </c>
      <c r="Q6" s="185"/>
      <c r="R6" s="4" t="s">
        <v>112</v>
      </c>
      <c r="S6" s="185"/>
      <c r="T6" s="4" t="s">
        <v>112</v>
      </c>
    </row>
    <row r="7" spans="1:20" ht="14.45" customHeight="1">
      <c r="A7" s="1" t="s">
        <v>15</v>
      </c>
      <c r="B7" s="5" t="s">
        <v>175</v>
      </c>
      <c r="C7" s="185"/>
      <c r="D7" s="2" t="s">
        <v>176</v>
      </c>
      <c r="E7" s="185"/>
      <c r="F7" s="2" t="s">
        <v>177</v>
      </c>
      <c r="G7" s="185"/>
      <c r="H7" s="9" t="s">
        <v>178</v>
      </c>
      <c r="I7" s="185"/>
      <c r="J7" s="9" t="s">
        <v>179</v>
      </c>
      <c r="K7" s="185"/>
      <c r="L7" s="56" t="s">
        <v>180</v>
      </c>
      <c r="M7" s="185"/>
      <c r="N7" s="5" t="s">
        <v>181</v>
      </c>
      <c r="O7" s="185"/>
      <c r="P7" s="5" t="s">
        <v>182</v>
      </c>
      <c r="Q7" s="185"/>
      <c r="R7" s="5" t="s">
        <v>183</v>
      </c>
      <c r="S7" s="185"/>
      <c r="T7" s="5" t="s">
        <v>184</v>
      </c>
    </row>
    <row r="8" spans="1:20" ht="45">
      <c r="A8" s="1" t="s">
        <v>22</v>
      </c>
      <c r="B8" s="2" t="s">
        <v>185</v>
      </c>
      <c r="C8" s="185"/>
      <c r="D8" s="2" t="s">
        <v>186</v>
      </c>
      <c r="E8" s="185"/>
      <c r="F8" s="2" t="s">
        <v>187</v>
      </c>
      <c r="G8" s="185"/>
      <c r="H8" s="2" t="s">
        <v>188</v>
      </c>
      <c r="I8" s="185"/>
      <c r="J8" s="2" t="s">
        <v>189</v>
      </c>
      <c r="K8" s="185"/>
      <c r="L8" s="48" t="s">
        <v>190</v>
      </c>
      <c r="M8" s="185"/>
      <c r="N8" s="2" t="s">
        <v>191</v>
      </c>
      <c r="O8" s="185"/>
      <c r="P8" s="2" t="s">
        <v>192</v>
      </c>
      <c r="Q8" s="185"/>
      <c r="R8" s="2" t="s">
        <v>193</v>
      </c>
      <c r="S8" s="185"/>
      <c r="T8" s="2" t="s">
        <v>194</v>
      </c>
    </row>
    <row r="9" spans="1:20" ht="14.45" customHeight="1">
      <c r="A9" s="1" t="s">
        <v>29</v>
      </c>
      <c r="B9" s="5" t="s">
        <v>195</v>
      </c>
      <c r="C9" s="185"/>
      <c r="D9" s="6" t="s">
        <v>196</v>
      </c>
      <c r="E9" s="185"/>
      <c r="F9" s="6" t="s">
        <v>196</v>
      </c>
      <c r="G9" s="185"/>
      <c r="H9" s="6" t="s">
        <v>196</v>
      </c>
      <c r="I9" s="185"/>
      <c r="J9" s="5" t="s">
        <v>196</v>
      </c>
      <c r="K9" s="185"/>
      <c r="L9" s="56" t="s">
        <v>196</v>
      </c>
      <c r="M9" s="185"/>
      <c r="N9" s="5" t="s">
        <v>196</v>
      </c>
      <c r="O9" s="185"/>
      <c r="P9" s="5" t="s">
        <v>195</v>
      </c>
      <c r="Q9" s="185"/>
      <c r="R9" s="5" t="s">
        <v>195</v>
      </c>
      <c r="S9" s="185"/>
      <c r="T9" s="5" t="s">
        <v>196</v>
      </c>
    </row>
    <row r="10" spans="1:20" ht="14.45" customHeight="1">
      <c r="A10" s="1" t="s">
        <v>33</v>
      </c>
      <c r="B10" s="5" t="s">
        <v>154</v>
      </c>
      <c r="C10" s="185"/>
      <c r="D10" s="2" t="s">
        <v>154</v>
      </c>
      <c r="E10" s="185"/>
      <c r="F10" s="2" t="s">
        <v>84</v>
      </c>
      <c r="G10" s="185"/>
      <c r="H10" s="2" t="s">
        <v>84</v>
      </c>
      <c r="I10" s="185"/>
      <c r="J10" s="5" t="s">
        <v>197</v>
      </c>
      <c r="K10" s="185"/>
      <c r="L10" s="56" t="s">
        <v>154</v>
      </c>
      <c r="M10" s="185"/>
      <c r="N10" s="5" t="s">
        <v>84</v>
      </c>
      <c r="O10" s="185"/>
      <c r="P10" s="5" t="s">
        <v>84</v>
      </c>
      <c r="Q10" s="185"/>
      <c r="R10" s="5" t="s">
        <v>84</v>
      </c>
      <c r="S10" s="185"/>
      <c r="T10" s="5" t="s">
        <v>155</v>
      </c>
    </row>
    <row r="11" spans="1:20" ht="14.45" customHeight="1">
      <c r="A11" s="1" t="s">
        <v>37</v>
      </c>
      <c r="B11" s="5" t="s">
        <v>140</v>
      </c>
      <c r="C11" s="172"/>
      <c r="D11" s="5" t="s">
        <v>140</v>
      </c>
      <c r="E11" s="172"/>
      <c r="F11" s="2" t="s">
        <v>140</v>
      </c>
      <c r="G11" s="172"/>
      <c r="H11" s="2" t="s">
        <v>140</v>
      </c>
      <c r="I11" s="172"/>
      <c r="J11" s="5" t="s">
        <v>140</v>
      </c>
      <c r="K11" s="172"/>
      <c r="L11" s="56" t="s">
        <v>140</v>
      </c>
      <c r="M11" s="172"/>
      <c r="N11" s="5" t="s">
        <v>140</v>
      </c>
      <c r="O11" s="172"/>
      <c r="P11" s="5" t="s">
        <v>140</v>
      </c>
      <c r="Q11" s="172"/>
      <c r="R11" s="5" t="s">
        <v>140</v>
      </c>
      <c r="S11" s="172"/>
      <c r="T11" s="5" t="s">
        <v>140</v>
      </c>
    </row>
    <row r="12" spans="1:20" ht="14.45" customHeight="1">
      <c r="A12" s="1" t="str">
        <f>bancodedados!H1</f>
        <v>Preço site Marca (PVP)</v>
      </c>
      <c r="B12" s="36" t="str">
        <f>bancodedados!H55</f>
        <v>R$ 827,99</v>
      </c>
      <c r="C12" s="8" t="e">
        <f>$B$12/D12-1</f>
        <v>#VALUE!</v>
      </c>
      <c r="D12" s="36" t="str">
        <f>bancodedados!H56</f>
        <v>1.129,90</v>
      </c>
      <c r="E12" s="8" t="e">
        <f>$B$12/F12-1</f>
        <v>#VALUE!</v>
      </c>
      <c r="F12" s="36" t="str">
        <f>bancodedados!H57</f>
        <v>Indisponivel</v>
      </c>
      <c r="G12" s="8" t="e">
        <f>$B$12/H12-1</f>
        <v>#VALUE!</v>
      </c>
      <c r="H12" s="36">
        <f>bancodedados!H58</f>
        <v>0</v>
      </c>
      <c r="I12" s="8" t="e">
        <f>$B$12/J12-1</f>
        <v>#VALUE!</v>
      </c>
      <c r="J12" s="36" t="str">
        <f>bancodedados!H59</f>
        <v>229,90</v>
      </c>
      <c r="K12" s="8" t="e">
        <f>$B$12/L12-1</f>
        <v>#VALUE!</v>
      </c>
      <c r="L12" s="62" t="str">
        <f>bancodedados!H60</f>
        <v>Indisponivel</v>
      </c>
      <c r="M12" s="8" t="e">
        <f>$B$12/N12-1</f>
        <v>#VALUE!</v>
      </c>
      <c r="N12" s="36" t="str">
        <f>bancodedados!H61</f>
        <v>229,90</v>
      </c>
      <c r="O12" s="8" t="e">
        <f>$B$12/P12-1</f>
        <v>#VALUE!</v>
      </c>
      <c r="P12" s="36">
        <f>bancodedados!H62</f>
        <v>0</v>
      </c>
      <c r="Q12" s="8" t="e">
        <f>$B$12/R12-1</f>
        <v>#VALUE!</v>
      </c>
      <c r="R12" s="36" t="str">
        <f>bancodedados!H63</f>
        <v>89,90</v>
      </c>
      <c r="S12" s="8" t="e">
        <f>$B$12/T12-1</f>
        <v>#VALUE!</v>
      </c>
      <c r="T12" s="36">
        <f>bancodedados!H64</f>
        <v>0</v>
      </c>
    </row>
    <row r="13" spans="1:20">
      <c r="A13" s="1" t="str">
        <f>bancodedados!I1</f>
        <v>Preço Magazine</v>
      </c>
      <c r="B13" s="30">
        <f>bancodedados!I55</f>
        <v>0</v>
      </c>
      <c r="C13" s="8" t="e">
        <f>$B$13/D13-1</f>
        <v>#DIV/0!</v>
      </c>
      <c r="D13" s="30">
        <f>bancodedados!I56</f>
        <v>0</v>
      </c>
      <c r="E13" s="8" t="e">
        <f>$B$13/F13-1</f>
        <v>#DIV/0!</v>
      </c>
      <c r="F13" s="30">
        <f>bancodedados!I57</f>
        <v>0</v>
      </c>
      <c r="G13" s="8" t="e">
        <f>$B$13/H13-1</f>
        <v>#DIV/0!</v>
      </c>
      <c r="H13" s="30">
        <f>bancodedados!I58</f>
        <v>0</v>
      </c>
      <c r="I13" s="8" t="e">
        <f>$B$13/J13-1</f>
        <v>#DIV/0!</v>
      </c>
      <c r="J13" s="30">
        <f>bancodedados!I59</f>
        <v>0</v>
      </c>
      <c r="K13" s="8" t="e">
        <f>$B$13/L13-1</f>
        <v>#DIV/0!</v>
      </c>
      <c r="L13" s="58">
        <f>bancodedados!I60</f>
        <v>0</v>
      </c>
      <c r="M13" s="8" t="e">
        <f>$B$13/N13-1</f>
        <v>#DIV/0!</v>
      </c>
      <c r="N13" s="30">
        <f>bancodedados!I61</f>
        <v>0</v>
      </c>
      <c r="O13" s="8" t="e">
        <f>$B$13/P13-1</f>
        <v>#DIV/0!</v>
      </c>
      <c r="P13" s="30">
        <f>bancodedados!I62</f>
        <v>0</v>
      </c>
      <c r="Q13" s="8" t="e">
        <f>$B$13/R13-1</f>
        <v>#DIV/0!</v>
      </c>
      <c r="R13" s="30">
        <f>bancodedados!I63</f>
        <v>0</v>
      </c>
      <c r="S13" s="8" t="e">
        <f>$B$13/T13-1</f>
        <v>#DIV/0!</v>
      </c>
      <c r="T13" s="30">
        <f>bancodedados!I64</f>
        <v>0</v>
      </c>
    </row>
    <row r="14" spans="1:20">
      <c r="A14" s="1" t="str">
        <f>bancodedados!J1</f>
        <v>Preço CB</v>
      </c>
      <c r="B14" s="30">
        <f>bancodedados!J55</f>
        <v>0</v>
      </c>
      <c r="C14" s="8" t="e">
        <f>$B$14/D14-1</f>
        <v>#DIV/0!</v>
      </c>
      <c r="D14" s="30">
        <f>bancodedados!J56</f>
        <v>0</v>
      </c>
      <c r="E14" s="8" t="e">
        <f>$B$14/F14-1</f>
        <v>#DIV/0!</v>
      </c>
      <c r="F14" s="30">
        <f>bancodedados!J57</f>
        <v>0</v>
      </c>
      <c r="G14" s="8" t="e">
        <f>$B$14/H14-1</f>
        <v>#DIV/0!</v>
      </c>
      <c r="H14" s="30">
        <f>bancodedados!J58</f>
        <v>0</v>
      </c>
      <c r="I14" s="8" t="e">
        <f>$B$14/J14-1</f>
        <v>#DIV/0!</v>
      </c>
      <c r="J14" s="30">
        <f>bancodedados!J59</f>
        <v>0</v>
      </c>
      <c r="K14" s="8" t="e">
        <f>$B$14/L14-1</f>
        <v>#DIV/0!</v>
      </c>
      <c r="L14" s="58">
        <f>bancodedados!J60</f>
        <v>0</v>
      </c>
      <c r="M14" s="8" t="e">
        <f>$B$14/N14-1</f>
        <v>#DIV/0!</v>
      </c>
      <c r="N14" s="30">
        <f>bancodedados!J61</f>
        <v>0</v>
      </c>
      <c r="O14" s="8" t="e">
        <f>$B$14/P14-1</f>
        <v>#DIV/0!</v>
      </c>
      <c r="P14" s="30">
        <f>bancodedados!J62</f>
        <v>0</v>
      </c>
      <c r="Q14" s="8" t="e">
        <f>$B$14/R14-1</f>
        <v>#DIV/0!</v>
      </c>
      <c r="R14" s="30">
        <f>bancodedados!J63</f>
        <v>0</v>
      </c>
      <c r="S14" s="8" t="e">
        <f>$B$14/T14-1</f>
        <v>#VALUE!</v>
      </c>
      <c r="T14" s="30" t="str">
        <f>bancodedados!J64</f>
        <v>Indisponivel</v>
      </c>
    </row>
    <row r="15" spans="1:20">
      <c r="A15" s="1" t="str">
        <f>bancodedados!K1</f>
        <v>Preço ML</v>
      </c>
      <c r="B15" s="30" t="str">
        <f>bancodedados!K55</f>
        <v>Indisponivel</v>
      </c>
      <c r="C15" s="8" t="e">
        <f>$B$15/D15-1</f>
        <v>#VALUE!</v>
      </c>
      <c r="D15" s="30" t="str">
        <f>bancodedados!K56</f>
        <v>Indisponivel</v>
      </c>
      <c r="E15" s="8" t="e">
        <f>$B$15/F15-1</f>
        <v>#VALUE!</v>
      </c>
      <c r="F15" s="30">
        <f>bancodedados!K57</f>
        <v>1008.1</v>
      </c>
      <c r="G15" s="8" t="e">
        <f>$B$15/H15-1</f>
        <v>#VALUE!</v>
      </c>
      <c r="H15" s="30" t="str">
        <f>bancodedados!K58</f>
        <v>Indisponivel</v>
      </c>
      <c r="I15" s="8" t="e">
        <f>$B$15/J15-1</f>
        <v>#VALUE!</v>
      </c>
      <c r="J15" s="30" t="str">
        <f>bancodedados!K59</f>
        <v>23,39</v>
      </c>
      <c r="K15" s="8" t="e">
        <f>$B$15/L15-1</f>
        <v>#VALUE!</v>
      </c>
      <c r="L15" s="58" t="str">
        <f>bancodedados!K60</f>
        <v>20,26</v>
      </c>
      <c r="M15" s="8" t="e">
        <f>$B$15/N15-1</f>
        <v>#VALUE!</v>
      </c>
      <c r="N15" s="30" t="str">
        <f>bancodedados!K61</f>
        <v>89,90</v>
      </c>
      <c r="O15" s="8" t="e">
        <f>$B$15/P15-1</f>
        <v>#VALUE!</v>
      </c>
      <c r="P15" s="30" t="str">
        <f>bancodedados!K62</f>
        <v>120,31</v>
      </c>
      <c r="Q15" s="8" t="e">
        <f>$B$15/R15-1</f>
        <v>#VALUE!</v>
      </c>
      <c r="R15" s="30" t="str">
        <f>bancodedados!K63</f>
        <v>27,83</v>
      </c>
      <c r="S15" s="8" t="e">
        <f>$B$15/T15-1</f>
        <v>#VALUE!</v>
      </c>
      <c r="T15" s="30" t="str">
        <f>bancodedados!K64</f>
        <v>Indisponivel</v>
      </c>
    </row>
    <row r="16" spans="1:20">
      <c r="A16" s="1" t="str">
        <f>bancodedados!L1</f>
        <v>Preço AMZ</v>
      </c>
      <c r="B16" s="30">
        <f>bancodedados!L55</f>
        <v>0</v>
      </c>
      <c r="C16" s="8" t="e">
        <f>$B$16/D16-1</f>
        <v>#DIV/0!</v>
      </c>
      <c r="D16" s="30">
        <f>bancodedados!L56</f>
        <v>0</v>
      </c>
      <c r="E16" s="8" t="e">
        <f>$B$16/F16-1</f>
        <v>#DIV/0!</v>
      </c>
      <c r="F16" s="30">
        <f>bancodedados!L57</f>
        <v>0</v>
      </c>
      <c r="G16" s="8" t="e">
        <f>$B$16/H16-1</f>
        <v>#DIV/0!</v>
      </c>
      <c r="H16" s="30">
        <f>bancodedados!L58</f>
        <v>0</v>
      </c>
      <c r="I16" s="8" t="e">
        <f>$B$16/J16-1</f>
        <v>#DIV/0!</v>
      </c>
      <c r="J16" s="30">
        <f>bancodedados!L59</f>
        <v>0</v>
      </c>
      <c r="K16" s="8" t="e">
        <f>$B$16/L16-1</f>
        <v>#DIV/0!</v>
      </c>
      <c r="L16" s="58">
        <f>bancodedados!L60</f>
        <v>0</v>
      </c>
      <c r="M16" s="8" t="e">
        <f>$B$16/N16-1</f>
        <v>#DIV/0!</v>
      </c>
      <c r="N16" s="30">
        <f>bancodedados!L61</f>
        <v>0</v>
      </c>
      <c r="O16" s="8" t="e">
        <f>$B$16/P16-1</f>
        <v>#DIV/0!</v>
      </c>
      <c r="P16" s="30">
        <f>bancodedados!L62</f>
        <v>0</v>
      </c>
      <c r="Q16" s="8" t="e">
        <f>$B$16/R16-1</f>
        <v>#DIV/0!</v>
      </c>
      <c r="R16" s="30">
        <f>bancodedados!L63</f>
        <v>0</v>
      </c>
      <c r="S16" s="8" t="e">
        <f>$B$16/T16-1</f>
        <v>#VALUE!</v>
      </c>
      <c r="T16" s="30" t="str">
        <f>bancodedados!L64</f>
        <v>Indisponivel</v>
      </c>
    </row>
    <row r="17" spans="1:20" ht="15.75" thickBot="1">
      <c r="A17" s="11" t="str">
        <f>bancodedados!M1</f>
        <v>Preço Carrefour</v>
      </c>
      <c r="B17" s="39" t="str">
        <f>bancodedados!M55</f>
        <v>Indisponivel</v>
      </c>
      <c r="C17" s="12" t="e">
        <f>$B$17/D17-1</f>
        <v>#VALUE!</v>
      </c>
      <c r="D17" s="39" t="str">
        <f>bancodedados!M56</f>
        <v>Indisponivel</v>
      </c>
      <c r="E17" s="12" t="e">
        <f>$B$17/F17-1</f>
        <v>#VALUE!</v>
      </c>
      <c r="F17" s="39" t="str">
        <f>bancodedados!M57</f>
        <v>Indisponivel</v>
      </c>
      <c r="G17" s="12" t="e">
        <f>$B$17/H17-1</f>
        <v>#VALUE!</v>
      </c>
      <c r="H17" s="39" t="str">
        <f>bancodedados!M58</f>
        <v>Indisponivel</v>
      </c>
      <c r="I17" s="12" t="e">
        <f>$B$17/J17-1</f>
        <v>#VALUE!</v>
      </c>
      <c r="J17" s="39" t="str">
        <f>bancodedados!M59</f>
        <v>Indisponivel</v>
      </c>
      <c r="K17" s="12" t="e">
        <f>$B$17/L17-1</f>
        <v>#VALUE!</v>
      </c>
      <c r="L17" s="59" t="str">
        <f>bancodedados!M60</f>
        <v>Indisponivel</v>
      </c>
      <c r="M17" s="12" t="e">
        <f>$B$17/N17-1</f>
        <v>#VALUE!</v>
      </c>
      <c r="N17" s="39" t="str">
        <f>bancodedados!M61</f>
        <v>Indisponivel</v>
      </c>
      <c r="O17" s="12" t="e">
        <f>$B$17/P17-1</f>
        <v>#VALUE!</v>
      </c>
      <c r="P17" s="39" t="str">
        <f>bancodedados!M62</f>
        <v>Indisponivel</v>
      </c>
      <c r="Q17" s="12" t="e">
        <f>$B$17/R17-1</f>
        <v>#VALUE!</v>
      </c>
      <c r="R17" s="39" t="str">
        <f>bancodedados!M63</f>
        <v>Indisponivel</v>
      </c>
      <c r="S17" s="12" t="e">
        <f>$B$17/T17-1</f>
        <v>#VALUE!</v>
      </c>
      <c r="T17" s="39" t="str">
        <f>bancodedados!M64</f>
        <v>Indisponivel</v>
      </c>
    </row>
  </sheetData>
  <mergeCells count="10">
    <mergeCell ref="A3:T3"/>
    <mergeCell ref="C5:C11"/>
    <mergeCell ref="E5:E11"/>
    <mergeCell ref="G5:G11"/>
    <mergeCell ref="I5:I11"/>
    <mergeCell ref="K5:K11"/>
    <mergeCell ref="M5:M11"/>
    <mergeCell ref="O5:O11"/>
    <mergeCell ref="Q5:Q11"/>
    <mergeCell ref="S5:S11"/>
  </mergeCells>
  <conditionalFormatting sqref="C12:C17 E12:E17 I12:I17">
    <cfRule type="cellIs" dxfId="287" priority="13" operator="lessThan">
      <formula>0</formula>
    </cfRule>
    <cfRule type="cellIs" dxfId="286" priority="14" operator="greaterThan">
      <formula>0</formula>
    </cfRule>
  </conditionalFormatting>
  <conditionalFormatting sqref="G12:G17">
    <cfRule type="cellIs" dxfId="285" priority="9" operator="lessThan">
      <formula>0</formula>
    </cfRule>
    <cfRule type="cellIs" dxfId="284" priority="10" operator="greaterThan">
      <formula>0</formula>
    </cfRule>
  </conditionalFormatting>
  <conditionalFormatting sqref="K12:K17">
    <cfRule type="cellIs" dxfId="283" priority="11" operator="lessThan">
      <formula>0</formula>
    </cfRule>
    <cfRule type="cellIs" dxfId="282" priority="12" operator="greaterThan">
      <formula>0</formula>
    </cfRule>
  </conditionalFormatting>
  <conditionalFormatting sqref="M12:M17">
    <cfRule type="cellIs" dxfId="281" priority="7" operator="lessThan">
      <formula>0</formula>
    </cfRule>
    <cfRule type="cellIs" dxfId="280" priority="8" operator="greaterThan">
      <formula>0</formula>
    </cfRule>
  </conditionalFormatting>
  <conditionalFormatting sqref="O12:O17">
    <cfRule type="cellIs" dxfId="279" priority="5" operator="lessThan">
      <formula>0</formula>
    </cfRule>
    <cfRule type="cellIs" dxfId="278" priority="6" operator="greaterThan">
      <formula>0</formula>
    </cfRule>
  </conditionalFormatting>
  <conditionalFormatting sqref="Q12:Q17">
    <cfRule type="cellIs" dxfId="277" priority="3" operator="lessThan">
      <formula>0</formula>
    </cfRule>
    <cfRule type="cellIs" dxfId="276" priority="4" operator="greaterThan">
      <formula>0</formula>
    </cfRule>
  </conditionalFormatting>
  <conditionalFormatting sqref="S12:S17">
    <cfRule type="cellIs" dxfId="275" priority="1" operator="lessThan">
      <formula>0</formula>
    </cfRule>
    <cfRule type="cellIs" dxfId="274" priority="2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AD3C66-4D31-4442-9AF4-589F0BA3FE80}">
  <sheetPr codeName="Planilha9">
    <pageSetUpPr fitToPage="1"/>
  </sheetPr>
  <dimension ref="A2:L21"/>
  <sheetViews>
    <sheetView workbookViewId="0">
      <selection activeCell="F7" sqref="F7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69" t="s">
        <v>198</v>
      </c>
      <c r="B3" s="170"/>
      <c r="C3" s="170"/>
      <c r="D3" s="170"/>
      <c r="E3" s="170"/>
      <c r="F3" s="170"/>
      <c r="G3" s="170"/>
      <c r="H3" s="170"/>
      <c r="I3" s="170"/>
      <c r="J3" s="170"/>
      <c r="K3" s="170"/>
      <c r="L3" s="171"/>
    </row>
    <row r="4" spans="1:12" ht="15.75" thickBot="1">
      <c r="A4" s="20"/>
      <c r="B4" s="21"/>
      <c r="C4" s="21"/>
      <c r="D4" s="21"/>
      <c r="E4" s="21"/>
      <c r="F4" s="21"/>
      <c r="G4" s="21"/>
      <c r="H4" s="21"/>
      <c r="I4" s="21"/>
      <c r="J4" s="21"/>
      <c r="K4" s="21"/>
      <c r="L4" s="22" t="s">
        <v>1</v>
      </c>
    </row>
    <row r="5" spans="1:12" ht="101.25" customHeight="1">
      <c r="A5" s="14" t="s">
        <v>2</v>
      </c>
      <c r="B5" s="15"/>
      <c r="C5" s="172" t="s">
        <v>3</v>
      </c>
      <c r="D5" s="16"/>
      <c r="E5" s="172" t="s">
        <v>4</v>
      </c>
      <c r="F5" s="16"/>
      <c r="G5" s="172" t="s">
        <v>5</v>
      </c>
      <c r="H5" s="17"/>
      <c r="I5" s="172" t="s">
        <v>6</v>
      </c>
      <c r="J5" s="18"/>
      <c r="K5" s="172" t="s">
        <v>7</v>
      </c>
      <c r="L5" s="19"/>
    </row>
    <row r="6" spans="1:12" ht="14.45" customHeight="1">
      <c r="A6" s="1" t="s">
        <v>8</v>
      </c>
      <c r="B6" s="4" t="s">
        <v>9</v>
      </c>
      <c r="C6" s="173"/>
      <c r="D6" s="4" t="s">
        <v>199</v>
      </c>
      <c r="E6" s="173"/>
      <c r="F6" s="4" t="s">
        <v>199</v>
      </c>
      <c r="G6" s="173"/>
      <c r="H6" s="4" t="s">
        <v>41</v>
      </c>
      <c r="I6" s="173"/>
      <c r="J6" s="4" t="s">
        <v>10</v>
      </c>
      <c r="K6" s="173"/>
      <c r="L6" s="10" t="s">
        <v>200</v>
      </c>
    </row>
    <row r="7" spans="1:12" ht="14.45" customHeight="1">
      <c r="A7" s="1" t="s">
        <v>15</v>
      </c>
      <c r="B7" s="5" t="s">
        <v>201</v>
      </c>
      <c r="C7" s="173"/>
      <c r="D7" s="2" t="s">
        <v>202</v>
      </c>
      <c r="E7" s="173"/>
      <c r="F7" s="9" t="s">
        <v>203</v>
      </c>
      <c r="G7" s="173"/>
      <c r="H7" s="2" t="s">
        <v>204</v>
      </c>
      <c r="I7" s="173"/>
      <c r="J7" s="5" t="s">
        <v>205</v>
      </c>
      <c r="K7" s="173"/>
      <c r="L7" s="7" t="s">
        <v>206</v>
      </c>
    </row>
    <row r="8" spans="1:12" ht="45">
      <c r="A8" s="1" t="s">
        <v>22</v>
      </c>
      <c r="B8" s="2" t="s">
        <v>207</v>
      </c>
      <c r="C8" s="173"/>
      <c r="D8" s="2" t="s">
        <v>208</v>
      </c>
      <c r="E8" s="173"/>
      <c r="F8" s="2" t="s">
        <v>209</v>
      </c>
      <c r="G8" s="173"/>
      <c r="H8" s="2" t="s">
        <v>210</v>
      </c>
      <c r="I8" s="173"/>
      <c r="J8" s="2" t="s">
        <v>211</v>
      </c>
      <c r="K8" s="173"/>
      <c r="L8" s="3" t="s">
        <v>212</v>
      </c>
    </row>
    <row r="9" spans="1:12" ht="14.45" customHeight="1">
      <c r="A9" s="1" t="s">
        <v>213</v>
      </c>
      <c r="B9" s="5">
        <v>20</v>
      </c>
      <c r="C9" s="173"/>
      <c r="D9" s="2">
        <v>15</v>
      </c>
      <c r="E9" s="173"/>
      <c r="F9" s="5">
        <v>20</v>
      </c>
      <c r="G9" s="173"/>
      <c r="H9" s="2">
        <v>15</v>
      </c>
      <c r="I9" s="173"/>
      <c r="J9" s="5">
        <v>15</v>
      </c>
      <c r="K9" s="173"/>
      <c r="L9" s="7">
        <v>15</v>
      </c>
    </row>
    <row r="10" spans="1:12" ht="14.45" customHeight="1">
      <c r="A10" s="1" t="s">
        <v>214</v>
      </c>
      <c r="B10" s="5">
        <v>1.2</v>
      </c>
      <c r="C10" s="173"/>
      <c r="D10" s="2">
        <v>1</v>
      </c>
      <c r="E10" s="173"/>
      <c r="F10" s="5">
        <v>1.6</v>
      </c>
      <c r="G10" s="173"/>
      <c r="H10" s="2">
        <v>1.6</v>
      </c>
      <c r="I10" s="173"/>
      <c r="J10" s="5">
        <v>1.6</v>
      </c>
      <c r="K10" s="173"/>
      <c r="L10" s="7">
        <v>1</v>
      </c>
    </row>
    <row r="11" spans="1:12" ht="14.45" customHeight="1">
      <c r="A11" s="1" t="s">
        <v>215</v>
      </c>
      <c r="B11" s="5" t="s">
        <v>216</v>
      </c>
      <c r="C11" s="13"/>
      <c r="D11" s="5" t="s">
        <v>216</v>
      </c>
      <c r="E11" s="13"/>
      <c r="F11" s="5" t="s">
        <v>217</v>
      </c>
      <c r="G11" s="13"/>
      <c r="H11" s="5" t="s">
        <v>217</v>
      </c>
      <c r="I11" s="13"/>
      <c r="J11" s="5" t="s">
        <v>217</v>
      </c>
      <c r="K11" s="13"/>
      <c r="L11" s="7" t="s">
        <v>216</v>
      </c>
    </row>
    <row r="12" spans="1:12" ht="14.45" customHeight="1">
      <c r="A12" s="1" t="str">
        <f>bancodedados!H1</f>
        <v>Preço site Marca (PVP)</v>
      </c>
      <c r="B12" s="36">
        <f>bancodedados!H8</f>
        <v>0</v>
      </c>
      <c r="C12" s="8" t="e">
        <f>$B$12/D12-1</f>
        <v>#VALUE!</v>
      </c>
      <c r="D12" s="36" t="str">
        <f>bancodedados!H9</f>
        <v>Indisponivel</v>
      </c>
      <c r="E12" s="8" t="e">
        <f>$B$12/F12-1</f>
        <v>#VALUE!</v>
      </c>
      <c r="F12" s="36" t="str">
        <f>bancodedados!H10</f>
        <v>Indisponivel</v>
      </c>
      <c r="G12" s="8">
        <f>$B$12/H12-1</f>
        <v>-1</v>
      </c>
      <c r="H12" s="36">
        <f>bancodedados!H11</f>
        <v>1931.08</v>
      </c>
      <c r="I12" s="8" t="e">
        <f>$B$12/J12-1</f>
        <v>#DIV/0!</v>
      </c>
      <c r="J12" s="36">
        <f>bancodedados!H12</f>
        <v>0</v>
      </c>
      <c r="K12" s="8" t="e">
        <f>$B$12/L12-1</f>
        <v>#DIV/0!</v>
      </c>
      <c r="L12" s="37">
        <f>bancodedados!H13</f>
        <v>0</v>
      </c>
    </row>
    <row r="13" spans="1:12">
      <c r="A13" s="1" t="str">
        <f>bancodedados!I1</f>
        <v>Preço Magazine</v>
      </c>
      <c r="B13" s="30">
        <f>bancodedados!I8</f>
        <v>0</v>
      </c>
      <c r="C13" s="8" t="e">
        <f>$B$13/D13-1</f>
        <v>#DIV/0!</v>
      </c>
      <c r="D13" s="30">
        <f>bancodedados!I9</f>
        <v>0</v>
      </c>
      <c r="E13" s="8" t="e">
        <f>$B$13/F13-1</f>
        <v>#DIV/0!</v>
      </c>
      <c r="F13" s="30">
        <f>bancodedados!I10</f>
        <v>0</v>
      </c>
      <c r="G13" s="8" t="e">
        <f>$B$13/H13-1</f>
        <v>#DIV/0!</v>
      </c>
      <c r="H13" s="30">
        <f>bancodedados!I11</f>
        <v>0</v>
      </c>
      <c r="I13" s="8" t="e">
        <f>$B$13/J13-1</f>
        <v>#DIV/0!</v>
      </c>
      <c r="J13" s="30">
        <f>bancodedados!I12</f>
        <v>0</v>
      </c>
      <c r="K13" s="8" t="e">
        <f>$B$13/L13-1</f>
        <v>#DIV/0!</v>
      </c>
      <c r="L13" s="38">
        <f>bancodedados!I13</f>
        <v>0</v>
      </c>
    </row>
    <row r="14" spans="1:12">
      <c r="A14" s="1" t="str">
        <f>bancodedados!J1</f>
        <v>Preço CB</v>
      </c>
      <c r="B14" s="30">
        <f>bancodedados!J8</f>
        <v>0</v>
      </c>
      <c r="C14" s="8" t="e">
        <f>$B$14/D14-1</f>
        <v>#DIV/0!</v>
      </c>
      <c r="D14" s="30">
        <f>bancodedados!J9</f>
        <v>0</v>
      </c>
      <c r="E14" s="8" t="e">
        <f>$B$14/F14-1</f>
        <v>#VALUE!</v>
      </c>
      <c r="F14" s="30" t="str">
        <f>bancodedados!J10</f>
        <v>Indisponivel</v>
      </c>
      <c r="G14" s="8" t="e">
        <f>$B$14/H14-1</f>
        <v>#DIV/0!</v>
      </c>
      <c r="H14" s="30">
        <f>bancodedados!J11</f>
        <v>0</v>
      </c>
      <c r="I14" s="8" t="e">
        <f>$B$14/J14-1</f>
        <v>#DIV/0!</v>
      </c>
      <c r="J14" s="30">
        <f>bancodedados!J12</f>
        <v>0</v>
      </c>
      <c r="K14" s="8" t="e">
        <f>$B$14/L14-1</f>
        <v>#DIV/0!</v>
      </c>
      <c r="L14" s="38">
        <f>bancodedados!J13</f>
        <v>0</v>
      </c>
    </row>
    <row r="15" spans="1:12">
      <c r="A15" s="1" t="str">
        <f>bancodedados!K1</f>
        <v>Preço ML</v>
      </c>
      <c r="B15" s="30" t="str">
        <f>bancodedados!K8</f>
        <v>Indisponivel</v>
      </c>
      <c r="C15" s="8" t="e">
        <f>$B$15/D15-1</f>
        <v>#VALUE!</v>
      </c>
      <c r="D15" s="30" t="str">
        <f>bancodedados!K9</f>
        <v>2198,72</v>
      </c>
      <c r="E15" s="8" t="e">
        <f>$B$15/F15-1</f>
        <v>#VALUE!</v>
      </c>
      <c r="F15" s="30" t="str">
        <f>bancodedados!K10</f>
        <v>Indisponivel</v>
      </c>
      <c r="G15" s="8" t="e">
        <f>$B$15/H15-1</f>
        <v>#VALUE!</v>
      </c>
      <c r="H15" s="30">
        <f>bancodedados!K11</f>
        <v>1989</v>
      </c>
      <c r="I15" s="8" t="e">
        <f>$B$15/J15-1</f>
        <v>#VALUE!</v>
      </c>
      <c r="J15" s="30">
        <f>bancodedados!K12</f>
        <v>1368</v>
      </c>
      <c r="K15" s="8" t="e">
        <f>$B$15/L15-1</f>
        <v>#VALUE!</v>
      </c>
      <c r="L15" s="38" t="str">
        <f>bancodedados!K13</f>
        <v>1193,33</v>
      </c>
    </row>
    <row r="16" spans="1:12">
      <c r="A16" s="1" t="str">
        <f>bancodedados!L1</f>
        <v>Preço AMZ</v>
      </c>
      <c r="B16" s="30" t="str">
        <f>bancodedados!L8</f>
        <v>1962,90</v>
      </c>
      <c r="C16" s="8" t="e">
        <f>$B$16/D16-1</f>
        <v>#DIV/0!</v>
      </c>
      <c r="D16" s="30">
        <f>bancodedados!L9</f>
        <v>0</v>
      </c>
      <c r="E16" s="8" t="e">
        <f>$B$16/F16-1</f>
        <v>#VALUE!</v>
      </c>
      <c r="F16" s="30" t="str">
        <f>bancodedados!L10</f>
        <v>Indisponivel</v>
      </c>
      <c r="G16" s="8" t="e">
        <f>$B$16/H16-1</f>
        <v>#DIV/0!</v>
      </c>
      <c r="H16" s="30">
        <f>bancodedados!L11</f>
        <v>0</v>
      </c>
      <c r="I16" s="8" t="e">
        <f>$B$16/J16-1</f>
        <v>#DIV/0!</v>
      </c>
      <c r="J16" s="30">
        <f>bancodedados!L12</f>
        <v>0</v>
      </c>
      <c r="K16" s="8" t="e">
        <f>$B$16/L16-1</f>
        <v>#DIV/0!</v>
      </c>
      <c r="L16" s="38">
        <f>bancodedados!L13</f>
        <v>0</v>
      </c>
    </row>
    <row r="17" spans="1:12" ht="15.75" thickBot="1">
      <c r="A17" s="11" t="str">
        <f>bancodedados!M1</f>
        <v>Preço Carrefour</v>
      </c>
      <c r="B17" s="39" t="str">
        <f>bancodedados!M8</f>
        <v>1299,00</v>
      </c>
      <c r="C17" s="12">
        <f>$B$17/D17-1</f>
        <v>-0.39833256137100514</v>
      </c>
      <c r="D17" s="39" t="str">
        <f>bancodedados!M9</f>
        <v>2159,00</v>
      </c>
      <c r="E17" s="12" t="e">
        <f>$B$17/F17-1</f>
        <v>#VALUE!</v>
      </c>
      <c r="F17" s="39" t="str">
        <f>bancodedados!M10</f>
        <v>Indisponivel</v>
      </c>
      <c r="G17" s="12">
        <f>$B$17/H17-1</f>
        <v>-0.27793218454697055</v>
      </c>
      <c r="H17" s="39" t="str">
        <f>bancodedados!M11</f>
        <v>1799,00</v>
      </c>
      <c r="I17" s="12">
        <f>$B$17/J17-1</f>
        <v>-7.1479628305932796E-2</v>
      </c>
      <c r="J17" s="39" t="str">
        <f>bancodedados!M12</f>
        <v>1399,00</v>
      </c>
      <c r="K17" s="12">
        <f>$B$17/L17-1</f>
        <v>8.3402835696413602E-2</v>
      </c>
      <c r="L17" s="40" t="str">
        <f>bancodedados!M13</f>
        <v>1199,00</v>
      </c>
    </row>
    <row r="21" spans="1:12">
      <c r="B21" s="41"/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17">
    <cfRule type="cellIs" dxfId="273" priority="5" operator="lessThan">
      <formula>0</formula>
    </cfRule>
    <cfRule type="cellIs" dxfId="272" priority="6" operator="greaterThan">
      <formula>0</formula>
    </cfRule>
  </conditionalFormatting>
  <conditionalFormatting sqref="G12:G17">
    <cfRule type="cellIs" dxfId="271" priority="1" operator="lessThan">
      <formula>0</formula>
    </cfRule>
    <cfRule type="cellIs" dxfId="270" priority="2" operator="greaterThan">
      <formula>0</formula>
    </cfRule>
  </conditionalFormatting>
  <conditionalFormatting sqref="K12:K17">
    <cfRule type="cellIs" dxfId="269" priority="3" operator="lessThan">
      <formula>0</formula>
    </cfRule>
    <cfRule type="cellIs" dxfId="26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88695CEB6DE8D24AA721E42ACA99DDB1" ma:contentTypeVersion="16" ma:contentTypeDescription="Crie um novo documento." ma:contentTypeScope="" ma:versionID="bb5048e439b375cacb7bd1eb6ce71bdd">
  <xsd:schema xmlns:xsd="http://www.w3.org/2001/XMLSchema" xmlns:xs="http://www.w3.org/2001/XMLSchema" xmlns:p="http://schemas.microsoft.com/office/2006/metadata/properties" xmlns:ns2="6f3f191e-1f29-4a17-aca7-a764531c4793" xmlns:ns3="8cb9b228-1245-4661-aa27-0aff19b4518a" targetNamespace="http://schemas.microsoft.com/office/2006/metadata/properties" ma:root="true" ma:fieldsID="77755ce1b3e42c6cf69986332643393e" ns2:_="" ns3:_="">
    <xsd:import namespace="6f3f191e-1f29-4a17-aca7-a764531c4793"/>
    <xsd:import namespace="8cb9b228-1245-4661-aa27-0aff19b4518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ServiceObjectDetectorVersions" minOccurs="0"/>
                <xsd:element ref="ns2:MediaServiceSearchProperties" minOccurs="0"/>
                <xsd:element ref="ns2:labdffb605cb4586aecbca9517377baf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f3f191e-1f29-4a17-aca7-a764531c479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3" nillable="true" ma:taxonomy="true" ma:internalName="lcf76f155ced4ddcb4097134ff3c332f" ma:taxonomyFieldName="MediaServiceImageTags" ma:displayName="Marcações de imagem" ma:readOnly="false" ma:fieldId="{5cf76f15-5ced-4ddc-b409-7134ff3c332f}" ma:taxonomyMulti="true" ma:sspId="ae6eaf47-831a-4ae4-975b-cb106625a9c5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labdffb605cb4586aecbca9517377baf" ma:index="23" nillable="true" ma:taxonomy="true" ma:internalName="labdffb605cb4586aecbca9517377baf" ma:taxonomyFieldName="Tempo_x0020_de_x0020_Grava_x00e7__x00e3_o" ma:displayName="Tempo de Gravação" ma:default="" ma:fieldId="{5abdffb6-05cb-4586-aecb-ca9517377baf}" ma:sspId="ae6eaf47-831a-4ae4-975b-cb106625a9c5" ma:termSetId="d41a92ec-33dc-4720-bd03-3a00287653e4" ma:anchorId="00000000-0000-0000-0000-000000000000" ma:open="fals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cb9b228-1245-4661-aa27-0aff19b4518a" elementFormDefault="qualified">
    <xsd:import namespace="http://schemas.microsoft.com/office/2006/documentManagement/types"/>
    <xsd:import namespace="http://schemas.microsoft.com/office/infopath/2007/PartnerControls"/>
    <xsd:element name="TaxCatchAll" ma:index="14" nillable="true" ma:displayName="Taxonomy Catch All Column" ma:hidden="true" ma:list="{36c12c6a-6fdb-4b16-9146-dcd68e99dda4}" ma:internalName="TaxCatchAll" ma:showField="CatchAllData" ma:web="8cb9b228-1245-4661-aa27-0aff19b4518a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8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8cb9b228-1245-4661-aa27-0aff19b4518a" xsi:nil="true"/>
    <lcf76f155ced4ddcb4097134ff3c332f xmlns="6f3f191e-1f29-4a17-aca7-a764531c4793">
      <Terms xmlns="http://schemas.microsoft.com/office/infopath/2007/PartnerControls"/>
    </lcf76f155ced4ddcb4097134ff3c332f>
    <labdffb605cb4586aecbca9517377baf xmlns="6f3f191e-1f29-4a17-aca7-a764531c4793">
      <Terms xmlns="http://schemas.microsoft.com/office/infopath/2007/PartnerControls"/>
    </labdffb605cb4586aecbca9517377baf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CBDB8F9A-7E91-4628-9A73-3CB6183E3944}"/>
</file>

<file path=customXml/itemProps2.xml><?xml version="1.0" encoding="utf-8"?>
<ds:datastoreItem xmlns:ds="http://schemas.openxmlformats.org/officeDocument/2006/customXml" ds:itemID="{FAAE6B36-CDDB-4425-83DA-F76FA00E352A}"/>
</file>

<file path=customXml/itemProps3.xml><?xml version="1.0" encoding="utf-8"?>
<ds:datastoreItem xmlns:ds="http://schemas.openxmlformats.org/officeDocument/2006/customXml" ds:itemID="{43A3CB8A-3E86-4BB7-B552-FF1EA378BFB7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Fellipe Semerdjian Novelli</dc:creator>
  <cp:keywords/>
  <dc:description/>
  <cp:lastModifiedBy>Yann Lima</cp:lastModifiedBy>
  <cp:revision/>
  <dcterms:created xsi:type="dcterms:W3CDTF">2025-06-09T12:09:00Z</dcterms:created>
  <dcterms:modified xsi:type="dcterms:W3CDTF">2025-08-05T14:44:20Z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0x01010088695CEB6DE8D24AA721E42ACA99DDB1</vt:lpwstr>
  </property>
  <property fmtid="{D5CDD505-2E9C-101B-9397-08002B2CF9AE}" pid="3" name="MediaServiceImageTags">
    <vt:lpwstr/>
  </property>
  <property fmtid="{D5CDD505-2E9C-101B-9397-08002B2CF9AE}" pid="4" name="Tempo de Gravação">
    <vt:lpwstr/>
  </property>
  <property fmtid="{D5CDD505-2E9C-101B-9397-08002B2CF9AE}" pid="5" name="Tempo_x0020_de_x0020_Grava_x00e7__x00e3_o">
    <vt:lpwstr/>
  </property>
</Properties>
</file>